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i\Documents\Volunteer Documents\"/>
    </mc:Choice>
  </mc:AlternateContent>
  <xr:revisionPtr revIDLastSave="0" documentId="13_ncr:1_{1816401E-1240-4786-9656-4A84C4DF5959}" xr6:coauthVersionLast="47" xr6:coauthVersionMax="47" xr10:uidLastSave="{00000000-0000-0000-0000-000000000000}"/>
  <bookViews>
    <workbookView xWindow="30510" yWindow="750" windowWidth="22440" windowHeight="14400" xr2:uid="{00000000-000D-0000-FFFF-FFFF00000000}"/>
  </bookViews>
  <sheets>
    <sheet name="WEEK 1" sheetId="8" r:id="rId1"/>
    <sheet name=" WEEK 2" sheetId="1" r:id="rId2"/>
    <sheet name="TRAINING LOG" sheetId="10" r:id="rId3"/>
    <sheet name="DEFINITIONS" sheetId="9" r:id="rId4"/>
  </sheets>
  <definedNames>
    <definedName name="_xlnm.Print_Area" localSheetId="1">' WEEK 2'!$A$1:$T$64</definedName>
    <definedName name="_xlnm.Print_Area" localSheetId="3">DEFINITIONS!$A$1:$F$14</definedName>
    <definedName name="_xlnm.Print_Area" localSheetId="2">'TRAINING LOG'!$A$1:$R$43</definedName>
    <definedName name="_xlnm.Print_Area" localSheetId="0">'WEEK 1'!$A$1:$U$63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Q20" i="1"/>
  <c r="Q18" i="8"/>
  <c r="Q20" i="8"/>
  <c r="B27" i="8"/>
  <c r="N34" i="8"/>
  <c r="M34" i="8"/>
  <c r="L34" i="8"/>
  <c r="K34" i="8"/>
  <c r="J34" i="8"/>
  <c r="I34" i="8"/>
  <c r="H34" i="8"/>
  <c r="G34" i="8"/>
  <c r="F34" i="8"/>
  <c r="E34" i="8"/>
  <c r="D34" i="8"/>
  <c r="C34" i="8"/>
  <c r="O34" i="8" s="1"/>
  <c r="O33" i="8"/>
  <c r="O32" i="8"/>
  <c r="O42" i="8" s="1"/>
  <c r="O31" i="8"/>
  <c r="O30" i="8"/>
  <c r="O40" i="8" s="1"/>
  <c r="O29" i="8"/>
  <c r="O28" i="8"/>
  <c r="O38" i="8" s="1"/>
  <c r="O27" i="8"/>
  <c r="O37" i="8" s="1"/>
  <c r="B28" i="8"/>
  <c r="B29" i="8" s="1"/>
  <c r="B30" i="8" s="1"/>
  <c r="B31" i="8" s="1"/>
  <c r="B32" i="8" s="1"/>
  <c r="B33" i="8" s="1"/>
  <c r="N35" i="1"/>
  <c r="M35" i="1"/>
  <c r="L35" i="1"/>
  <c r="K35" i="1"/>
  <c r="J35" i="1"/>
  <c r="I35" i="1"/>
  <c r="H35" i="1"/>
  <c r="G35" i="1"/>
  <c r="F35" i="1"/>
  <c r="E35" i="1"/>
  <c r="Q18" i="1" s="1"/>
  <c r="D35" i="1"/>
  <c r="C35" i="1"/>
  <c r="O35" i="1" s="1"/>
  <c r="O34" i="1"/>
  <c r="O33" i="1"/>
  <c r="O32" i="1"/>
  <c r="O31" i="1"/>
  <c r="O30" i="1"/>
  <c r="O29" i="1"/>
  <c r="O28" i="1"/>
  <c r="O44" i="1"/>
  <c r="O43" i="1"/>
  <c r="O42" i="1"/>
  <c r="O41" i="1"/>
  <c r="O40" i="1"/>
  <c r="O39" i="1"/>
  <c r="O38" i="1"/>
  <c r="O37" i="1"/>
  <c r="Q16" i="8"/>
  <c r="B36" i="8"/>
  <c r="N44" i="1"/>
  <c r="M44" i="1"/>
  <c r="L44" i="1"/>
  <c r="K44" i="1"/>
  <c r="J44" i="1"/>
  <c r="I44" i="1"/>
  <c r="Q21" i="1" s="1"/>
  <c r="H44" i="1"/>
  <c r="G44" i="1"/>
  <c r="F44" i="1"/>
  <c r="E44" i="1"/>
  <c r="D44" i="1"/>
  <c r="C44" i="1"/>
  <c r="N43" i="8"/>
  <c r="M43" i="8"/>
  <c r="L43" i="8"/>
  <c r="Q21" i="8" s="1"/>
  <c r="K43" i="8"/>
  <c r="J43" i="8"/>
  <c r="I43" i="8"/>
  <c r="H43" i="8"/>
  <c r="G43" i="8"/>
  <c r="F43" i="8"/>
  <c r="Q19" i="8" s="1"/>
  <c r="E43" i="8"/>
  <c r="D43" i="8"/>
  <c r="C43" i="8"/>
  <c r="O41" i="8"/>
  <c r="O39" i="8"/>
  <c r="O36" i="8"/>
  <c r="B37" i="8"/>
  <c r="B38" i="8" s="1"/>
  <c r="B39" i="8" s="1"/>
  <c r="B40" i="8" s="1"/>
  <c r="B41" i="8" s="1"/>
  <c r="B42" i="8" s="1"/>
  <c r="Q23" i="1"/>
  <c r="Q17" i="8"/>
  <c r="O43" i="8" l="1"/>
  <c r="G21" i="8"/>
  <c r="G20" i="8"/>
  <c r="G19" i="8"/>
  <c r="G18" i="8"/>
  <c r="G17" i="8"/>
  <c r="G16" i="8"/>
  <c r="B16" i="8"/>
  <c r="B17" i="8" s="1"/>
  <c r="B18" i="8" s="1"/>
  <c r="B19" i="8" s="1"/>
  <c r="B20" i="8" s="1"/>
  <c r="B21" i="8" s="1"/>
  <c r="B16" i="1" s="1"/>
  <c r="G15" i="8"/>
  <c r="G22" i="8" s="1"/>
  <c r="B28" i="1" l="1"/>
  <c r="B29" i="1" s="1"/>
  <c r="B30" i="1" s="1"/>
  <c r="B31" i="1" s="1"/>
  <c r="B32" i="1" s="1"/>
  <c r="B33" i="1" s="1"/>
  <c r="B34" i="1" s="1"/>
  <c r="B37" i="1"/>
  <c r="B38" i="1" s="1"/>
  <c r="B39" i="1" s="1"/>
  <c r="B40" i="1" s="1"/>
  <c r="B41" i="1" s="1"/>
  <c r="B42" i="1" s="1"/>
  <c r="B43" i="1" s="1"/>
  <c r="G17" i="1"/>
  <c r="G18" i="1"/>
  <c r="G19" i="1"/>
  <c r="G20" i="1"/>
  <c r="G21" i="1"/>
  <c r="G22" i="1"/>
  <c r="G16" i="1"/>
  <c r="Q19" i="1" l="1"/>
  <c r="G23" i="1" l="1"/>
  <c r="B17" i="1" l="1"/>
  <c r="B18" i="1" s="1"/>
  <c r="B19" i="1" s="1"/>
  <c r="B20" i="1" s="1"/>
  <c r="B21" i="1" s="1"/>
  <c r="B22" i="1" s="1"/>
  <c r="B8" i="8" s="1"/>
  <c r="B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ELC</author>
    <author>Callie Marie</author>
  </authors>
  <commentList>
    <comment ref="C26" authorId="0" shapeId="0" xr:uid="{98A2048E-AC6D-4476-8085-603EACFD63B9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Activities related to providing counseling for domestic violence survivors.</t>
        </r>
      </text>
    </comment>
    <comment ref="D26" authorId="0" shapeId="0" xr:uid="{699E06C8-0BF2-4C55-BDD0-64B84D5ED223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counseling for human trafficking survivors.</t>
        </r>
      </text>
    </comment>
    <comment ref="E26" authorId="0" shapeId="0" xr:uid="{64C0DB91-6C01-4C73-8C7E-1A17EC2CE3AF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legal advocacy for domestic violence survivors.</t>
        </r>
      </text>
    </comment>
    <comment ref="F26" authorId="0" shapeId="0" xr:uid="{38185BF0-50A5-4295-8495-6B31EABB9C8A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Activities related to providing legal advocacy for human trafficking survivors.</t>
        </r>
      </text>
    </comment>
    <comment ref="G26" authorId="0" shapeId="0" xr:uid="{CD880973-A876-4AA1-9F1B-D59A180A9671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general advocacy for domestic violence survivors.</t>
        </r>
      </text>
    </comment>
    <comment ref="H26" authorId="0" shapeId="0" xr:uid="{940EA6C8-5583-4050-978D-41008FDC48C0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general advocacy for human trafficking survivors.</t>
        </r>
      </text>
    </comment>
    <comment ref="I26" authorId="0" shapeId="0" xr:uid="{3BC1C1C3-0E5A-4599-81B4-07FE394B1673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answering and responding to crisis line calls.</t>
        </r>
      </text>
    </comment>
    <comment ref="J26" authorId="0" shapeId="0" xr:uid="{CADF7C20-7DA0-41F1-8748-AF3084834DFD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Time spent on intake of a client into services.</t>
        </r>
      </text>
    </comment>
    <comment ref="K26" authorId="0" shapeId="0" xr:uid="{D7701FA0-E84F-4A7B-A8FD-3309968F77FE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documentation of services to clients (e.g. EmpowerDB).</t>
        </r>
      </text>
    </comment>
    <comment ref="L26" authorId="0" shapeId="0" xr:uid="{09BA7A3F-4E6C-4421-B945-02292CFDC212}">
      <text>
        <r>
          <rPr>
            <b/>
            <sz val="9"/>
            <color indexed="81"/>
            <rFont val="Tahoma"/>
            <family val="2"/>
          </rPr>
          <t xml:space="preserve"> Responding to resident needs, tending to shelter facilities, sorting/arranging client shelter supplies.</t>
        </r>
      </text>
    </comment>
    <comment ref="M26" authorId="1" shapeId="0" xr:uid="{0C6B8794-F753-49B3-9298-7181E1BE0473}">
      <text>
        <r>
          <rPr>
            <b/>
            <sz val="9"/>
            <color indexed="81"/>
            <rFont val="Tahoma"/>
            <family val="2"/>
          </rPr>
          <t>Activities related to staff or facilitity organization, tending to facilitity maintentance or staff maintenance needs (not client services)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 shapeId="0" xr:uid="{99C6E374-D5AC-4E1F-BF87-19EDFA78B5D5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the children’s program that are non-counseling.</t>
        </r>
      </text>
    </comment>
    <comment ref="C35" authorId="0" shapeId="0" xr:uid="{1FDA58DC-3849-41B3-A769-270C64C5F1B5}">
      <text>
        <r>
          <rPr>
            <b/>
            <sz val="10"/>
            <color rgb="FF000000"/>
            <rFont val="Tahoma"/>
            <family val="2"/>
          </rPr>
          <t>Development and delivery of prevention programs.</t>
        </r>
      </text>
    </comment>
    <comment ref="D35" authorId="0" shapeId="0" xr:uid="{BE02C812-3EAA-45ED-AE28-83FF49A505A9}">
      <text>
        <r>
          <rPr>
            <b/>
            <sz val="10"/>
            <color rgb="FF000000"/>
            <rFont val="Tahoma"/>
            <family val="2"/>
          </rPr>
          <t>Providing and receiving supervision not related to client services.</t>
        </r>
      </text>
    </comment>
    <comment ref="E35" authorId="0" shapeId="0" xr:uid="{FC452936-79EB-4936-B209-8CE970144778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Annual required trainings, onboarding training, additional trainings related to job duties.</t>
        </r>
      </text>
    </comment>
    <comment ref="F35" authorId="0" shapeId="0" xr:uid="{3CB808B8-163A-4359-9827-B3177E1F0DC7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Examine and work toward changing institutional practices and policies that further stigmatize and re-victimize survivors.</t>
        </r>
      </text>
    </comment>
    <comment ref="G35" authorId="0" shapeId="0" xr:uid="{7C2334E7-1C98-4342-BB7D-4703BC52AA0D}">
      <text>
        <r>
          <rPr>
            <b/>
            <sz val="10"/>
            <color indexed="81"/>
            <rFont val="Tahoma"/>
            <family val="2"/>
          </rPr>
          <t>Counseling Case Review, Shelter Case Review, Program Meeting.</t>
        </r>
      </text>
    </comment>
    <comment ref="H35" authorId="0" shapeId="0" xr:uid="{E7F76482-1B2A-43F9-B0E7-4C832C6947C7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Bi-weekly staff meetings, RC Team meeting, Leadership Team meeting, etc.</t>
        </r>
      </text>
    </comment>
    <comment ref="I35" authorId="0" shapeId="0" xr:uid="{36B52B2F-F496-4CA3-9206-FF177C8D93FC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Any administrative activities not directly related to clients or client service.</t>
        </r>
      </text>
    </comment>
    <comment ref="J35" authorId="0" shapeId="0" xr:uid="{7949407B-4DCE-4C26-AB1C-BDC498E44BF5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Reporting, training, documentation, etc. related to grant administration.</t>
        </r>
      </text>
    </comment>
    <comment ref="K35" authorId="0" shapeId="0" xr:uid="{1749F4D0-6A4B-4446-B1BC-416961B51FF0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Research, preparation, and writing of new grant requests.</t>
        </r>
      </text>
    </comment>
    <comment ref="L35" authorId="0" shapeId="0" xr:uid="{41AEDD0F-2161-4BBA-8F80-F39F0C44A7D1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Any activities that raise funds for the agency, preparation for such activities, or documentation of such activities (e.g. Donor Perfect, thank-you letters).</t>
        </r>
      </text>
    </comment>
    <comment ref="M35" authorId="1" shapeId="0" xr:uid="{00E56BAF-CDEA-4D67-ACCA-BEA778D4207B}">
      <text>
        <r>
          <rPr>
            <b/>
            <sz val="9"/>
            <color indexed="81"/>
            <rFont val="Tahoma"/>
            <charset val="1"/>
          </rPr>
          <t>Presentations/work to educate the public about the issues and barriers survivors face and/or agency.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5" authorId="0" shapeId="0" xr:uid="{6EBC44A9-0C5A-4082-B5C1-3444C0584E03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Research, preparation, and writing of new grant requests.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ELC</author>
    <author>Callie Marie</author>
  </authors>
  <commentList>
    <comment ref="C27" authorId="0" shapeId="0" xr:uid="{A08CB865-AB14-44DB-9C20-B4122E95A89F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Activities related to providing counseling for domestic violence survivors.</t>
        </r>
      </text>
    </comment>
    <comment ref="D27" authorId="0" shapeId="0" xr:uid="{2A74BC5E-0C26-4FAB-8430-DC525B651702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counseling for human trafficking survivors.</t>
        </r>
      </text>
    </comment>
    <comment ref="E27" authorId="0" shapeId="0" xr:uid="{E210C5D8-6D07-48D5-9555-85C91E54B406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legal advocacy for domestic violence survivors.</t>
        </r>
      </text>
    </comment>
    <comment ref="F27" authorId="0" shapeId="0" xr:uid="{39C49083-A757-4D9A-95FA-87BB0F7737ED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Activities related to providing legal advocacy for human trafficking survivors.</t>
        </r>
      </text>
    </comment>
    <comment ref="G27" authorId="0" shapeId="0" xr:uid="{A3D498D7-08E3-4806-8026-623D58182B93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general advocacy for domestic violence survivors.</t>
        </r>
      </text>
    </comment>
    <comment ref="H27" authorId="0" shapeId="0" xr:uid="{45E86729-C555-418C-9E3C-B1240C720CC7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providing general advocacy for human trafficking survivors.</t>
        </r>
      </text>
    </comment>
    <comment ref="I27" authorId="0" shapeId="0" xr:uid="{18FE6A3B-148E-41E9-83B1-B9C6466E0973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answering and responding to crisis line calls.</t>
        </r>
      </text>
    </comment>
    <comment ref="J27" authorId="0" shapeId="0" xr:uid="{2394B6B8-6D16-4DD1-9DB1-94225F6D9BB0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Time spent on intake of a client into services.</t>
        </r>
      </text>
    </comment>
    <comment ref="K27" authorId="0" shapeId="0" xr:uid="{E13D6599-5A1C-4DE0-A7B7-288D4782A66F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documentation of services to clients (e.g. EmpowerDB).</t>
        </r>
      </text>
    </comment>
    <comment ref="L27" authorId="0" shapeId="0" xr:uid="{F711CF4E-4337-4466-B715-477618D14A3C}">
      <text>
        <r>
          <rPr>
            <b/>
            <sz val="9"/>
            <color indexed="81"/>
            <rFont val="Tahoma"/>
            <family val="2"/>
          </rPr>
          <t xml:space="preserve"> Responding to resident needs, tending to shelter facilities, sorting/arranging client shelter supplies.</t>
        </r>
      </text>
    </comment>
    <comment ref="M27" authorId="1" shapeId="0" xr:uid="{C2CB5B0D-D2D6-4420-8C14-2AEBA24D87B0}">
      <text>
        <r>
          <rPr>
            <b/>
            <sz val="9"/>
            <color indexed="81"/>
            <rFont val="Tahoma"/>
            <family val="2"/>
          </rPr>
          <t>Activities related to staff or facilitity organization, tending to facilitity maintentance or staff maintenance needs (not client services)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7" authorId="0" shapeId="0" xr:uid="{0235B910-54C6-4CF9-888A-885152F715CA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Activities related to the children’s program that are non-counseling.</t>
        </r>
      </text>
    </comment>
    <comment ref="C36" authorId="0" shapeId="0" xr:uid="{49628226-7163-4680-8CF4-B70FABE21AB9}">
      <text>
        <r>
          <rPr>
            <b/>
            <sz val="10"/>
            <color rgb="FF000000"/>
            <rFont val="Tahoma"/>
            <family val="2"/>
          </rPr>
          <t>Development and delivery of prevention programs.</t>
        </r>
      </text>
    </comment>
    <comment ref="D36" authorId="0" shapeId="0" xr:uid="{277C45FE-4473-44E8-A522-BA3F16481C23}">
      <text>
        <r>
          <rPr>
            <b/>
            <sz val="10"/>
            <color rgb="FF000000"/>
            <rFont val="Tahoma"/>
            <family val="2"/>
          </rPr>
          <t>Providing and receiving supervision not related to client services.</t>
        </r>
      </text>
    </comment>
    <comment ref="E36" authorId="0" shapeId="0" xr:uid="{2D9B172B-FC8F-44CC-95E2-8740ADCC2E5D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Annual required trainings, onboarding training, additional trainings related to job duties.</t>
        </r>
      </text>
    </comment>
    <comment ref="F36" authorId="0" shapeId="0" xr:uid="{49EEE67F-893E-4EBD-A8C3-F843B78C317D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Examine and work toward changing institutional practices and policies that further stigmatize and re-victimize survivors.</t>
        </r>
      </text>
    </comment>
    <comment ref="G36" authorId="0" shapeId="0" xr:uid="{8C677435-CD84-4D91-A630-BA8F98E001EA}">
      <text>
        <r>
          <rPr>
            <b/>
            <sz val="10"/>
            <color indexed="81"/>
            <rFont val="Tahoma"/>
            <family val="2"/>
          </rPr>
          <t>Counseling Case Review, Shelter Case Review, Program Meeting.</t>
        </r>
      </text>
    </comment>
    <comment ref="H36" authorId="0" shapeId="0" xr:uid="{7363E1F3-0EE4-47BA-A500-853ACA7DB717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Bi-weekly staff meetings, RC Team meeting, Leadership Team meeting, etc.</t>
        </r>
      </text>
    </comment>
    <comment ref="I36" authorId="0" shapeId="0" xr:uid="{E309024E-6C01-4F3C-81AD-ED644FEEAF09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Any administrative activities not directly related to clients or client service.</t>
        </r>
      </text>
    </comment>
    <comment ref="J36" authorId="0" shapeId="0" xr:uid="{3393CE2E-8A0C-4F06-8D5C-4B3230C6064B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Reporting, training, documentation, etc. related to grant administration.</t>
        </r>
      </text>
    </comment>
    <comment ref="K36" authorId="0" shapeId="0" xr:uid="{2826B2C9-2C30-4D4D-9049-405F78FB1804}">
      <text>
        <r>
          <rPr>
            <b/>
            <sz val="9"/>
            <color indexed="81"/>
            <rFont val="Tahoma"/>
            <family val="2"/>
          </rPr>
          <t>ELC:</t>
        </r>
        <r>
          <rPr>
            <sz val="9"/>
            <color indexed="81"/>
            <rFont val="Tahoma"/>
            <family val="2"/>
          </rPr>
          <t xml:space="preserve">
Research, preparation, and writing of new grant requests.</t>
        </r>
      </text>
    </comment>
    <comment ref="L36" authorId="0" shapeId="0" xr:uid="{6C18BC2E-3A0C-47AC-96C6-CE94257F4964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Any activities that raise funds for the agency, preparation for such activities, or documentation of such activities (e.g. Donor Perfect, thank-you letters).</t>
        </r>
      </text>
    </comment>
    <comment ref="M36" authorId="1" shapeId="0" xr:uid="{B8FF7EE6-007B-47E5-A6C7-8A10DCA663A7}">
      <text>
        <r>
          <rPr>
            <b/>
            <sz val="9"/>
            <color indexed="81"/>
            <rFont val="Tahoma"/>
            <charset val="1"/>
          </rPr>
          <t>Presentations/work to educate the public about the issues and barriers survivors face and/or agency.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6" authorId="0" shapeId="0" xr:uid="{857C731A-C2FD-48FB-9BA1-AD25FB139BD0}">
      <text>
        <r>
          <rPr>
            <b/>
            <sz val="9"/>
            <color rgb="FF000000"/>
            <rFont val="Tahoma"/>
            <family val="2"/>
          </rPr>
          <t>ELC: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Research, preparation, and writing of new grant requests.</t>
        </r>
      </text>
    </comment>
  </commentList>
</comments>
</file>

<file path=xl/sharedStrings.xml><?xml version="1.0" encoding="utf-8"?>
<sst xmlns="http://schemas.openxmlformats.org/spreadsheetml/2006/main" count="232" uniqueCount="100">
  <si>
    <t>Fundraising</t>
  </si>
  <si>
    <t>Supervision</t>
  </si>
  <si>
    <t>Systems Change</t>
  </si>
  <si>
    <t>TOTAL HOURS WORKED</t>
  </si>
  <si>
    <t>Training</t>
  </si>
  <si>
    <t>DAILY TOTALS</t>
  </si>
  <si>
    <t>Date</t>
  </si>
  <si>
    <t>IN</t>
  </si>
  <si>
    <t>OUT</t>
  </si>
  <si>
    <t>Comments:</t>
  </si>
  <si>
    <t>Crisis Line</t>
  </si>
  <si>
    <t>Shelter</t>
  </si>
  <si>
    <t>Accounting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</si>
  <si>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</si>
  <si>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</si>
  <si>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</si>
  <si>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</si>
  <si>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</si>
  <si>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</si>
  <si>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</si>
  <si>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</si>
  <si>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DV Counseling</t>
  </si>
  <si>
    <t>HT Counseling</t>
  </si>
  <si>
    <t>DV Legal</t>
  </si>
  <si>
    <t>HT Legal</t>
  </si>
  <si>
    <t>CATEGORY TOTALS</t>
  </si>
  <si>
    <t>DV Advocacy</t>
  </si>
  <si>
    <t>HT Advocacy</t>
  </si>
  <si>
    <t>Client Intake</t>
  </si>
  <si>
    <t>Client Documentation</t>
  </si>
  <si>
    <t>Children's Program</t>
  </si>
  <si>
    <t>Prevention</t>
  </si>
  <si>
    <t>DAILY ACTIVITY BREAKDOWN</t>
  </si>
  <si>
    <t>All-Staff Meetings</t>
  </si>
  <si>
    <t>Program Meetings</t>
  </si>
  <si>
    <t>Grant Admin &amp; Training</t>
  </si>
  <si>
    <t>Grant Writing</t>
  </si>
  <si>
    <t>General Admin</t>
  </si>
  <si>
    <t>Note: Total Hours Worked = Daily Totals below</t>
  </si>
  <si>
    <t>I attest that the hours on this document are true and accurate.</t>
  </si>
  <si>
    <t>S.A.F.E. PLACE VOLUNTEER TIMESHEET - WEEK 1</t>
  </si>
  <si>
    <t xml:space="preserve">PERIOD ENDING DATE: </t>
  </si>
  <si>
    <t>ACTUAL HOURS VOLUNTEERED</t>
  </si>
  <si>
    <t>CVA Project #</t>
  </si>
  <si>
    <t xml:space="preserve">Agency Fiscal Year </t>
  </si>
  <si>
    <t>20070-24V18</t>
  </si>
  <si>
    <t>Advocate Volunteer</t>
  </si>
  <si>
    <t>Counseling</t>
  </si>
  <si>
    <t>Admin</t>
  </si>
  <si>
    <t>Non-direct</t>
  </si>
  <si>
    <t>VOLUNTEER NAME:</t>
  </si>
  <si>
    <t>VOLUNTEER NAME</t>
  </si>
  <si>
    <t>TITLE</t>
  </si>
  <si>
    <t xml:space="preserve">DATE </t>
  </si>
  <si>
    <t>SUPERVIOSR SIGNATURE</t>
  </si>
  <si>
    <t>VOLUNTEER SIGNATURE</t>
  </si>
  <si>
    <t>THE ENTRIES ON THIS REPORT ARE, TO THE BEST OF MY KNOWLEDGE, COMPLETE AND TRUE.</t>
  </si>
  <si>
    <t>VOLUNTEER MATCH DISTRIBUTION TIME REPORT</t>
  </si>
  <si>
    <t>S.A.F.E. PLACE VOLUNTEER TIMESHEET - WEEK 2</t>
  </si>
  <si>
    <t xml:space="preserve">MY ONLINE SUBMISSION OF THIS FORM CONFIRMS THAT </t>
  </si>
  <si>
    <t xml:space="preserve">TO THE VOCA PROJECT FOR ALL POSITIONS, INCLUDING VOLUNTEERS USED AS MATCH FOR THE GRANT. </t>
  </si>
  <si>
    <t xml:space="preserve">CONTRACTORS ARE REQUIRED TO MAINTAIN DAILY TIME AND ATTENDANCE RECORDS SPECIFYING TIME DEVOTED </t>
  </si>
  <si>
    <t xml:space="preserve">VOCA MATCH SUMMARY </t>
  </si>
  <si>
    <t>Children's</t>
  </si>
  <si>
    <t xml:space="preserve">SUPERVISOR NAME                                                                                                                                  </t>
  </si>
  <si>
    <t>SUPERVISOR SIGNATURE</t>
  </si>
  <si>
    <t>Community Outreach</t>
  </si>
  <si>
    <t xml:space="preserve">Maintenance &amp; Organization </t>
  </si>
  <si>
    <t xml:space="preserve">Training Log </t>
  </si>
  <si>
    <t>Please record any trainings/webinars you've attended to count towards hours</t>
  </si>
  <si>
    <t xml:space="preserve">Date of Training: </t>
  </si>
  <si>
    <t>Name of Training:</t>
  </si>
  <si>
    <t xml:space="preserve">Sponsored/Provided by: </t>
  </si>
  <si>
    <t xml:space="preserve">Type of Training:  </t>
  </si>
  <si>
    <t xml:space="preserve"> (In Person or Online)</t>
  </si>
  <si>
    <t xml:space="preserve">Training Duration: </t>
  </si>
  <si>
    <r>
      <rPr>
        <b/>
        <sz val="11"/>
        <color theme="1"/>
        <rFont val="Times New Roman"/>
        <family val="1"/>
      </rPr>
      <t>DV COUNSELING:</t>
    </r>
    <r>
      <rPr>
        <sz val="11"/>
        <color theme="1"/>
        <rFont val="Times New Roman"/>
        <family val="1"/>
      </rPr>
      <t xml:space="preserve"> Activities related to providing counseling for domestic violence survivors</t>
    </r>
  </si>
  <si>
    <r>
      <rPr>
        <b/>
        <sz val="11"/>
        <color theme="1"/>
        <rFont val="Times New Roman"/>
        <family val="1"/>
      </rPr>
      <t xml:space="preserve">HT COUNSELING: </t>
    </r>
    <r>
      <rPr>
        <sz val="11"/>
        <color theme="1"/>
        <rFont val="Times New Roman"/>
        <family val="1"/>
      </rPr>
      <t>Activities related to providing counseling for human trafficking survivors</t>
    </r>
  </si>
  <si>
    <r>
      <rPr>
        <b/>
        <sz val="11"/>
        <color theme="1"/>
        <rFont val="Times New Roman"/>
        <family val="1"/>
      </rPr>
      <t xml:space="preserve">DV LEGAL: </t>
    </r>
    <r>
      <rPr>
        <sz val="11"/>
        <color theme="1"/>
        <rFont val="Times New Roman"/>
        <family val="1"/>
      </rPr>
      <t>Activities related to providing legal advocacy for domestic violence survivors.</t>
    </r>
  </si>
  <si>
    <r>
      <rPr>
        <b/>
        <sz val="11"/>
        <color theme="1"/>
        <rFont val="Times New Roman"/>
        <family val="1"/>
      </rPr>
      <t xml:space="preserve">HT LEGAL </t>
    </r>
    <r>
      <rPr>
        <sz val="11"/>
        <color theme="1"/>
        <rFont val="Times New Roman"/>
        <family val="1"/>
      </rPr>
      <t>: Activities related to providing legal advocacy for human trafficking survivors</t>
    </r>
  </si>
  <si>
    <r>
      <rPr>
        <b/>
        <sz val="11"/>
        <color theme="1"/>
        <rFont val="Times New Roman"/>
        <family val="1"/>
      </rPr>
      <t>DV ADVOCACY</t>
    </r>
    <r>
      <rPr>
        <sz val="11"/>
        <color theme="1"/>
        <rFont val="Times New Roman"/>
        <family val="1"/>
      </rPr>
      <t>: Activities related to providing general advocacy for domestic violence survivors.</t>
    </r>
  </si>
  <si>
    <r>
      <rPr>
        <b/>
        <sz val="11"/>
        <color theme="1"/>
        <rFont val="Times New Roman"/>
        <family val="1"/>
      </rPr>
      <t>HT ADVOCACY:</t>
    </r>
    <r>
      <rPr>
        <sz val="11"/>
        <color theme="1"/>
        <rFont val="Times New Roman"/>
        <family val="1"/>
      </rPr>
      <t xml:space="preserve"> Activities related to providing general advocacy for human trafficking survivors.</t>
    </r>
  </si>
  <si>
    <r>
      <rPr>
        <b/>
        <sz val="11"/>
        <color theme="1"/>
        <rFont val="Times New Roman"/>
        <family val="1"/>
      </rPr>
      <t xml:space="preserve">CRISIS LINE: </t>
    </r>
    <r>
      <rPr>
        <sz val="11"/>
        <color theme="1"/>
        <rFont val="Times New Roman"/>
        <family val="1"/>
      </rPr>
      <t>Activities related to answering and responding to crisis line calls.</t>
    </r>
  </si>
  <si>
    <r>
      <rPr>
        <b/>
        <sz val="11"/>
        <color theme="1"/>
        <rFont val="Times New Roman"/>
        <family val="1"/>
      </rPr>
      <t>CLIENT INTAKE:</t>
    </r>
    <r>
      <rPr>
        <sz val="11"/>
        <color theme="1"/>
        <rFont val="Times New Roman"/>
        <family val="1"/>
      </rPr>
      <t xml:space="preserve"> Time spent on intake of a client into services.</t>
    </r>
  </si>
  <si>
    <r>
      <rPr>
        <b/>
        <sz val="11"/>
        <rFont val="Times New Roman"/>
        <family val="1"/>
      </rPr>
      <t>CLIENT DOCUMENTATION:</t>
    </r>
    <r>
      <rPr>
        <sz val="11"/>
        <rFont val="Times New Roman"/>
        <family val="1"/>
      </rPr>
      <t xml:space="preserve"> Activities related to documentation of services to clients (e.g. EmpowerDB).</t>
    </r>
  </si>
  <si>
    <r>
      <rPr>
        <b/>
        <sz val="11"/>
        <color theme="1"/>
        <rFont val="Times New Roman"/>
        <family val="1"/>
      </rPr>
      <t>SHELTER:</t>
    </r>
    <r>
      <rPr>
        <sz val="11"/>
        <color theme="1"/>
        <rFont val="Times New Roman"/>
        <family val="1"/>
      </rPr>
      <t xml:space="preserve"> Responding to resident needs, tending to shelter facilities, sorting/arranging client shelter supplies.</t>
    </r>
  </si>
  <si>
    <r>
      <rPr>
        <b/>
        <sz val="11"/>
        <color theme="1"/>
        <rFont val="Times New Roman"/>
        <family val="1"/>
      </rPr>
      <t xml:space="preserve">CHILDRENS PROGRAM: </t>
    </r>
    <r>
      <rPr>
        <sz val="11"/>
        <color theme="1"/>
        <rFont val="Times New Roman"/>
        <family val="1"/>
      </rPr>
      <t>Activities related to the children’s program that are non-counseling.</t>
    </r>
  </si>
  <si>
    <r>
      <rPr>
        <b/>
        <sz val="11"/>
        <color theme="1"/>
        <rFont val="Times New Roman"/>
        <family val="1"/>
      </rPr>
      <t>PREVENTION</t>
    </r>
    <r>
      <rPr>
        <sz val="11"/>
        <color theme="1"/>
        <rFont val="Times New Roman"/>
        <family val="1"/>
      </rPr>
      <t>: Development and delivery of prevention programs.</t>
    </r>
  </si>
  <si>
    <r>
      <rPr>
        <b/>
        <sz val="11"/>
        <color theme="1"/>
        <rFont val="Times New Roman"/>
        <family val="1"/>
      </rPr>
      <t>SUPERVISION:</t>
    </r>
    <r>
      <rPr>
        <sz val="11"/>
        <color theme="1"/>
        <rFont val="Times New Roman"/>
        <family val="1"/>
      </rPr>
      <t xml:space="preserve"> Providing and receiving supervision not related to client services.</t>
    </r>
  </si>
  <si>
    <r>
      <rPr>
        <b/>
        <sz val="11"/>
        <color theme="1"/>
        <rFont val="Times New Roman"/>
        <family val="1"/>
      </rPr>
      <t>TRAINNG:</t>
    </r>
    <r>
      <rPr>
        <sz val="11"/>
        <color theme="1"/>
        <rFont val="Times New Roman"/>
        <family val="1"/>
      </rPr>
      <t xml:space="preserve"> Annual required trainings, onboarding training, additional trainings related to job duties.</t>
    </r>
  </si>
  <si>
    <r>
      <rPr>
        <b/>
        <sz val="11"/>
        <color theme="1"/>
        <rFont val="Times New Roman"/>
        <family val="1"/>
      </rPr>
      <t>SYSTEMS CHANGE:</t>
    </r>
    <r>
      <rPr>
        <sz val="11"/>
        <color theme="1"/>
        <rFont val="Times New Roman"/>
        <family val="1"/>
      </rPr>
      <t xml:space="preserve"> Examine and work toward changing institutional practices and policies that further stigmatize and re-victimize survivors.</t>
    </r>
  </si>
  <si>
    <r>
      <rPr>
        <b/>
        <sz val="11"/>
        <color theme="1"/>
        <rFont val="Times New Roman"/>
        <family val="1"/>
      </rPr>
      <t xml:space="preserve">PROGRAM MEETINGS: </t>
    </r>
    <r>
      <rPr>
        <sz val="11"/>
        <color theme="1"/>
        <rFont val="Times New Roman"/>
        <family val="1"/>
      </rPr>
      <t>Counseling Case Review, Shelter Case Review, Program Meeting.</t>
    </r>
  </si>
  <si>
    <r>
      <rPr>
        <b/>
        <sz val="11"/>
        <color theme="1"/>
        <rFont val="Times New Roman"/>
        <family val="1"/>
      </rPr>
      <t>ALL-STAFF MEETINGS:</t>
    </r>
    <r>
      <rPr>
        <sz val="11"/>
        <color theme="1"/>
        <rFont val="Times New Roman"/>
        <family val="1"/>
      </rPr>
      <t xml:space="preserve"> Bi-weekly staff meetings, RC Team meeting, Leadership Team meeting, etc.</t>
    </r>
  </si>
  <si>
    <r>
      <rPr>
        <b/>
        <sz val="11"/>
        <color theme="1"/>
        <rFont val="Times New Roman"/>
        <family val="1"/>
      </rPr>
      <t xml:space="preserve">GENERAL ADMIN: </t>
    </r>
    <r>
      <rPr>
        <sz val="11"/>
        <color theme="1"/>
        <rFont val="Times New Roman"/>
        <family val="1"/>
      </rPr>
      <t>Any administrative activities not directly related to clients or client service.</t>
    </r>
  </si>
  <si>
    <r>
      <rPr>
        <b/>
        <sz val="11"/>
        <color theme="1"/>
        <rFont val="Times New Roman"/>
        <family val="1"/>
      </rPr>
      <t>GRANT ADMIN &amp; TRAINING:</t>
    </r>
    <r>
      <rPr>
        <sz val="11"/>
        <color theme="1"/>
        <rFont val="Times New Roman"/>
        <family val="1"/>
      </rPr>
      <t xml:space="preserve">
Reporting, training, documentation, etc. related to grant administration.</t>
    </r>
  </si>
  <si>
    <r>
      <rPr>
        <b/>
        <sz val="11"/>
        <color theme="1"/>
        <rFont val="Times New Roman"/>
        <family val="1"/>
      </rPr>
      <t xml:space="preserve">GRANT WRITING: </t>
    </r>
    <r>
      <rPr>
        <sz val="11"/>
        <color theme="1"/>
        <rFont val="Times New Roman"/>
        <family val="1"/>
      </rPr>
      <t>Research, preparation, and writing of new grant requests.</t>
    </r>
  </si>
  <si>
    <r>
      <rPr>
        <b/>
        <sz val="11"/>
        <color theme="1"/>
        <rFont val="Times New Roman"/>
        <family val="1"/>
      </rPr>
      <t>FUNDRAISING:</t>
    </r>
    <r>
      <rPr>
        <sz val="11"/>
        <color theme="1"/>
        <rFont val="Times New Roman"/>
        <family val="1"/>
      </rPr>
      <t xml:space="preserve"> Any activities that raise funds for the agency, preparation for such activities, or documentation of such activities (e.g. Donor Perfect, thank-you letters).</t>
    </r>
  </si>
  <si>
    <r>
      <rPr>
        <b/>
        <sz val="11"/>
        <color theme="1"/>
        <rFont val="Times New Roman"/>
        <family val="1"/>
      </rPr>
      <t xml:space="preserve">COMMUNITY OUTREACH: </t>
    </r>
    <r>
      <rPr>
        <sz val="11"/>
        <color theme="1"/>
        <rFont val="Times New Roman"/>
        <family val="1"/>
      </rPr>
      <t>Presentations/work to educate the public about the issues and barriers survivors face and/or agency.</t>
    </r>
  </si>
  <si>
    <r>
      <rPr>
        <b/>
        <sz val="11"/>
        <color theme="1"/>
        <rFont val="Times New Roman"/>
        <family val="1"/>
      </rPr>
      <t>ACCOUNTING:</t>
    </r>
    <r>
      <rPr>
        <sz val="11"/>
        <color theme="1"/>
        <rFont val="Times New Roman"/>
        <family val="1"/>
      </rPr>
      <t xml:space="preserve"> Research, preparation, and writing of new grant requests.</t>
    </r>
  </si>
  <si>
    <r>
      <rPr>
        <b/>
        <sz val="11"/>
        <color theme="1"/>
        <rFont val="Times New Roman"/>
        <family val="1"/>
      </rPr>
      <t xml:space="preserve">MAINTENANCE &amp; ORGANIZATION: </t>
    </r>
    <r>
      <rPr>
        <sz val="11"/>
        <color theme="1"/>
        <rFont val="Times New Roman"/>
        <family val="1"/>
      </rPr>
      <t>Activities related to staff or facilitity organization, tending to facilitity maintentance or staff maintenance needs (not client services).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</si>
</sst>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0_);[Red]\(0.00\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2"/>
      <color theme="0"/>
      <name val="Palatino Linotype"/>
      <family val="1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b/>
      <i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Palatino Linotype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Palatino"/>
      <family val="1"/>
    </font>
    <font>
      <sz val="11"/>
      <color theme="1"/>
      <name val="Palatino"/>
      <family val="1"/>
    </font>
    <font>
      <b/>
      <sz val="10"/>
      <color rgb="FF000000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0" xfId="1" applyFont="1"/>
    <xf numFmtId="0" fontId="2" fillId="0" borderId="0" xfId="1" applyFont="1" applyProtection="1">
      <protection locked="0"/>
    </xf>
    <xf numFmtId="164" fontId="2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2" fontId="2" fillId="0" borderId="0" xfId="1" applyNumberFormat="1" applyFont="1"/>
    <xf numFmtId="164" fontId="2" fillId="0" borderId="1" xfId="1" applyNumberFormat="1" applyFont="1" applyBorder="1" applyAlignment="1" applyProtection="1">
      <alignment horizontal="center"/>
    </xf>
    <xf numFmtId="164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center"/>
    </xf>
    <xf numFmtId="0" fontId="4" fillId="0" borderId="0" xfId="1" applyFont="1"/>
    <xf numFmtId="0" fontId="3" fillId="0" borderId="0" xfId="1" applyFont="1"/>
    <xf numFmtId="0" fontId="2" fillId="0" borderId="0" xfId="1" applyFont="1" applyAlignment="1">
      <alignment horizontal="left" wrapText="1"/>
    </xf>
    <xf numFmtId="164" fontId="3" fillId="0" borderId="0" xfId="1" applyNumberFormat="1" applyFont="1"/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right"/>
    </xf>
    <xf numFmtId="0" fontId="2" fillId="0" borderId="0" xfId="1" applyFont="1" applyAlignment="1">
      <alignment vertical="center"/>
    </xf>
    <xf numFmtId="0" fontId="6" fillId="0" borderId="0" xfId="0" applyFont="1"/>
    <xf numFmtId="0" fontId="3" fillId="0" borderId="0" xfId="1" applyFont="1" applyFill="1" applyAlignment="1">
      <alignment horizontal="left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Border="1" applyAlignment="1" applyProtection="1"/>
    <xf numFmtId="0" fontId="7" fillId="0" borderId="0" xfId="1" applyFont="1" applyAlignment="1">
      <alignment horizontal="left"/>
    </xf>
    <xf numFmtId="0" fontId="3" fillId="0" borderId="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2" fillId="0" borderId="6" xfId="1" applyFont="1" applyBorder="1" applyAlignment="1">
      <alignment horizontal="right"/>
    </xf>
    <xf numFmtId="18" fontId="2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2" fillId="4" borderId="5" xfId="1" applyNumberFormat="1" applyFont="1" applyFill="1" applyBorder="1" applyAlignment="1" applyProtection="1">
      <alignment horizontal="center"/>
    </xf>
    <xf numFmtId="2" fontId="2" fillId="0" borderId="0" xfId="1" applyNumberFormat="1" applyFont="1" applyBorder="1" applyAlignment="1">
      <alignment horizontal="center"/>
    </xf>
    <xf numFmtId="18" fontId="6" fillId="0" borderId="1" xfId="0" applyNumberFormat="1" applyFont="1" applyBorder="1" applyAlignment="1" applyProtection="1">
      <alignment horizontal="center" vertical="center"/>
      <protection locked="0"/>
    </xf>
    <xf numFmtId="2" fontId="2" fillId="4" borderId="9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5" fontId="2" fillId="4" borderId="5" xfId="1" applyNumberFormat="1" applyFont="1" applyFill="1" applyBorder="1" applyAlignment="1">
      <alignment horizontal="center"/>
    </xf>
    <xf numFmtId="165" fontId="2" fillId="4" borderId="9" xfId="1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164" fontId="2" fillId="5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left" vertical="center"/>
    </xf>
    <xf numFmtId="0" fontId="2" fillId="0" borderId="18" xfId="1" applyFont="1" applyBorder="1" applyAlignment="1">
      <alignment horizontal="center" vertical="center" wrapText="1"/>
    </xf>
    <xf numFmtId="165" fontId="2" fillId="4" borderId="19" xfId="1" applyNumberFormat="1" applyFont="1" applyFill="1" applyBorder="1" applyAlignment="1">
      <alignment horizontal="center" vertical="center" wrapText="1"/>
    </xf>
    <xf numFmtId="0" fontId="2" fillId="0" borderId="0" xfId="1" applyFont="1" applyProtection="1"/>
    <xf numFmtId="0" fontId="6" fillId="0" borderId="0" xfId="0" applyFont="1" applyProtection="1"/>
    <xf numFmtId="0" fontId="2" fillId="0" borderId="0" xfId="1" applyFont="1" applyBorder="1" applyProtection="1"/>
    <xf numFmtId="14" fontId="6" fillId="0" borderId="0" xfId="0" applyNumberFormat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3" fillId="0" borderId="0" xfId="1" applyFont="1" applyAlignment="1" applyProtection="1"/>
    <xf numFmtId="49" fontId="2" fillId="0" borderId="0" xfId="1" applyNumberFormat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164" fontId="2" fillId="0" borderId="0" xfId="1" applyNumberFormat="1" applyFont="1" applyBorder="1" applyProtection="1"/>
    <xf numFmtId="164" fontId="2" fillId="0" borderId="0" xfId="1" applyNumberFormat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2" fillId="0" borderId="0" xfId="1" applyFont="1" applyAlignment="1">
      <alignment horizontal="center" wrapText="1"/>
    </xf>
    <xf numFmtId="165" fontId="2" fillId="6" borderId="1" xfId="1" applyNumberFormat="1" applyFont="1" applyFill="1" applyBorder="1" applyAlignment="1" applyProtection="1">
      <alignment horizont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/>
      <protection locked="0"/>
    </xf>
    <xf numFmtId="165" fontId="2" fillId="6" borderId="2" xfId="1" applyNumberFormat="1" applyFont="1" applyFill="1" applyBorder="1" applyAlignment="1">
      <alignment horizontal="center"/>
    </xf>
    <xf numFmtId="165" fontId="2" fillId="6" borderId="8" xfId="1" applyNumberFormat="1" applyFont="1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2" fillId="2" borderId="29" xfId="1" applyFont="1" applyFill="1" applyBorder="1" applyProtection="1"/>
    <xf numFmtId="0" fontId="0" fillId="2" borderId="21" xfId="0" applyFill="1" applyBorder="1"/>
    <xf numFmtId="0" fontId="0" fillId="2" borderId="30" xfId="0" applyFill="1" applyBorder="1"/>
    <xf numFmtId="0" fontId="3" fillId="2" borderId="26" xfId="1" applyFont="1" applyFill="1" applyBorder="1" applyProtection="1"/>
    <xf numFmtId="0" fontId="23" fillId="0" borderId="0" xfId="1" applyFont="1" applyAlignment="1"/>
    <xf numFmtId="0" fontId="0" fillId="0" borderId="42" xfId="0" applyBorder="1" applyAlignment="1"/>
    <xf numFmtId="0" fontId="0" fillId="0" borderId="43" xfId="0" applyBorder="1"/>
    <xf numFmtId="0" fontId="25" fillId="0" borderId="0" xfId="1" applyFont="1" applyAlignment="1">
      <alignment horizontal="right"/>
    </xf>
    <xf numFmtId="0" fontId="2" fillId="0" borderId="44" xfId="1" applyFont="1" applyBorder="1"/>
    <xf numFmtId="0" fontId="26" fillId="0" borderId="0" xfId="0" applyFont="1"/>
    <xf numFmtId="0" fontId="13" fillId="0" borderId="45" xfId="0" applyFont="1" applyFill="1" applyBorder="1"/>
    <xf numFmtId="0" fontId="13" fillId="0" borderId="47" xfId="0" applyFont="1" applyFill="1" applyBorder="1"/>
    <xf numFmtId="165" fontId="13" fillId="4" borderId="46" xfId="0" applyNumberFormat="1" applyFont="1" applyFill="1" applyBorder="1"/>
    <xf numFmtId="165" fontId="13" fillId="4" borderId="48" xfId="0" applyNumberFormat="1" applyFont="1" applyFill="1" applyBorder="1"/>
    <xf numFmtId="0" fontId="13" fillId="0" borderId="45" xfId="0" applyFont="1" applyFill="1" applyBorder="1" applyProtection="1"/>
    <xf numFmtId="165" fontId="0" fillId="4" borderId="46" xfId="0" applyNumberFormat="1" applyFill="1" applyBorder="1" applyProtection="1"/>
    <xf numFmtId="0" fontId="13" fillId="0" borderId="47" xfId="0" applyFont="1" applyFill="1" applyBorder="1" applyProtection="1"/>
    <xf numFmtId="165" fontId="0" fillId="4" borderId="48" xfId="0" applyNumberFormat="1" applyFill="1" applyBorder="1" applyProtection="1"/>
    <xf numFmtId="0" fontId="2" fillId="0" borderId="37" xfId="1" applyFont="1" applyBorder="1"/>
    <xf numFmtId="165" fontId="6" fillId="6" borderId="50" xfId="0" applyNumberFormat="1" applyFont="1" applyFill="1" applyBorder="1" applyAlignment="1" applyProtection="1">
      <alignment horizontal="center"/>
      <protection locked="0"/>
    </xf>
    <xf numFmtId="0" fontId="2" fillId="0" borderId="51" xfId="1" applyFont="1" applyBorder="1" applyAlignment="1">
      <alignment horizontal="right"/>
    </xf>
    <xf numFmtId="164" fontId="2" fillId="0" borderId="50" xfId="1" applyNumberFormat="1" applyFont="1" applyBorder="1" applyAlignment="1">
      <alignment horizontal="center" vertical="center" wrapText="1"/>
    </xf>
    <xf numFmtId="165" fontId="2" fillId="6" borderId="50" xfId="1" applyNumberFormat="1" applyFont="1" applyFill="1" applyBorder="1" applyAlignment="1" applyProtection="1">
      <alignment horizontal="center"/>
      <protection locked="0"/>
    </xf>
    <xf numFmtId="165" fontId="6" fillId="6" borderId="50" xfId="0" applyNumberFormat="1" applyFont="1" applyFill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165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Border="1"/>
    <xf numFmtId="0" fontId="0" fillId="0" borderId="4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3" borderId="16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164" fontId="3" fillId="0" borderId="31" xfId="1" applyNumberFormat="1" applyFont="1" applyBorder="1" applyAlignment="1" applyProtection="1">
      <alignment horizontal="center"/>
    </xf>
    <xf numFmtId="164" fontId="3" fillId="0" borderId="32" xfId="1" applyNumberFormat="1" applyFont="1" applyBorder="1" applyAlignment="1" applyProtection="1">
      <alignment horizontal="center"/>
    </xf>
    <xf numFmtId="164" fontId="3" fillId="0" borderId="33" xfId="1" applyNumberFormat="1" applyFont="1" applyBorder="1" applyAlignment="1" applyProtection="1">
      <alignment horizontal="center"/>
    </xf>
    <xf numFmtId="0" fontId="15" fillId="0" borderId="42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/>
    </xf>
    <xf numFmtId="0" fontId="16" fillId="0" borderId="4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42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3" fillId="2" borderId="22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23" xfId="1" applyFont="1" applyFill="1" applyBorder="1" applyAlignment="1" applyProtection="1">
      <alignment horizontal="center"/>
      <protection locked="0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31" xfId="1" applyFont="1" applyFill="1" applyBorder="1" applyAlignment="1" applyProtection="1">
      <alignment horizontal="left"/>
    </xf>
    <xf numFmtId="0" fontId="3" fillId="2" borderId="32" xfId="1" applyFont="1" applyFill="1" applyBorder="1" applyAlignment="1" applyProtection="1">
      <alignment horizontal="left"/>
    </xf>
    <xf numFmtId="0" fontId="3" fillId="2" borderId="33" xfId="1" applyFont="1" applyFill="1" applyBorder="1" applyAlignment="1" applyProtection="1">
      <alignment horizontal="left"/>
    </xf>
    <xf numFmtId="0" fontId="2" fillId="0" borderId="24" xfId="1" applyFont="1" applyBorder="1" applyAlignment="1" applyProtection="1">
      <alignment horizontal="center"/>
    </xf>
    <xf numFmtId="0" fontId="2" fillId="0" borderId="20" xfId="1" applyFont="1" applyBorder="1" applyAlignment="1" applyProtection="1">
      <alignment horizontal="center"/>
    </xf>
    <xf numFmtId="0" fontId="2" fillId="0" borderId="25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2" fillId="0" borderId="1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4" fillId="0" borderId="0" xfId="1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8" fillId="0" borderId="34" xfId="1" applyFont="1" applyBorder="1" applyAlignment="1" applyProtection="1">
      <alignment horizontal="left" vertical="top"/>
      <protection locked="0"/>
    </xf>
    <xf numFmtId="0" fontId="18" fillId="0" borderId="35" xfId="1" applyFont="1" applyBorder="1" applyAlignment="1" applyProtection="1">
      <alignment horizontal="left" vertical="top"/>
      <protection locked="0"/>
    </xf>
    <xf numFmtId="0" fontId="18" fillId="0" borderId="36" xfId="1" applyFont="1" applyBorder="1" applyAlignment="1" applyProtection="1">
      <alignment horizontal="left" vertical="top"/>
      <protection locked="0"/>
    </xf>
    <xf numFmtId="0" fontId="18" fillId="0" borderId="37" xfId="1" applyFont="1" applyBorder="1" applyAlignment="1" applyProtection="1">
      <alignment horizontal="left" vertical="top"/>
      <protection locked="0"/>
    </xf>
    <xf numFmtId="0" fontId="18" fillId="0" borderId="0" xfId="1" applyFont="1" applyBorder="1" applyAlignment="1" applyProtection="1">
      <alignment horizontal="left" vertical="top"/>
      <protection locked="0"/>
    </xf>
    <xf numFmtId="0" fontId="18" fillId="0" borderId="38" xfId="1" applyFont="1" applyBorder="1" applyAlignment="1" applyProtection="1">
      <alignment horizontal="left" vertical="top"/>
      <protection locked="0"/>
    </xf>
    <xf numFmtId="0" fontId="18" fillId="0" borderId="39" xfId="1" applyFont="1" applyBorder="1" applyAlignment="1" applyProtection="1">
      <alignment horizontal="left" vertical="top"/>
      <protection locked="0"/>
    </xf>
    <xf numFmtId="0" fontId="18" fillId="0" borderId="40" xfId="1" applyFont="1" applyBorder="1" applyAlignment="1" applyProtection="1">
      <alignment horizontal="left" vertical="top"/>
      <protection locked="0"/>
    </xf>
    <xf numFmtId="0" fontId="18" fillId="0" borderId="41" xfId="1" applyFont="1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center"/>
    </xf>
    <xf numFmtId="0" fontId="18" fillId="0" borderId="34" xfId="1" applyFont="1" applyBorder="1" applyAlignment="1" applyProtection="1">
      <alignment horizontal="left" vertical="top" wrapText="1"/>
      <protection locked="0"/>
    </xf>
    <xf numFmtId="0" fontId="18" fillId="0" borderId="35" xfId="1" applyFont="1" applyBorder="1" applyAlignment="1" applyProtection="1">
      <alignment horizontal="left" vertical="top" wrapText="1"/>
      <protection locked="0"/>
    </xf>
    <xf numFmtId="0" fontId="18" fillId="0" borderId="36" xfId="1" applyFont="1" applyBorder="1" applyAlignment="1" applyProtection="1">
      <alignment horizontal="left" vertical="top" wrapText="1"/>
      <protection locked="0"/>
    </xf>
    <xf numFmtId="0" fontId="27" fillId="0" borderId="39" xfId="1" applyFont="1" applyBorder="1" applyAlignment="1" applyProtection="1">
      <alignment horizontal="center" vertical="top" wrapText="1"/>
      <protection locked="0"/>
    </xf>
    <xf numFmtId="0" fontId="27" fillId="0" borderId="40" xfId="1" applyFont="1" applyBorder="1" applyAlignment="1" applyProtection="1">
      <alignment horizontal="center" vertical="top" wrapText="1"/>
      <protection locked="0"/>
    </xf>
    <xf numFmtId="0" fontId="27" fillId="0" borderId="41" xfId="1" applyFont="1" applyBorder="1" applyAlignment="1" applyProtection="1">
      <alignment horizontal="center" vertical="top" wrapText="1"/>
      <protection locked="0"/>
    </xf>
    <xf numFmtId="0" fontId="18" fillId="0" borderId="39" xfId="1" applyFont="1" applyBorder="1" applyAlignment="1" applyProtection="1">
      <alignment horizontal="center" vertical="top"/>
      <protection locked="0"/>
    </xf>
    <xf numFmtId="0" fontId="18" fillId="0" borderId="40" xfId="1" applyFont="1" applyBorder="1" applyAlignment="1" applyProtection="1">
      <alignment horizontal="center" vertical="top"/>
      <protection locked="0"/>
    </xf>
    <xf numFmtId="0" fontId="18" fillId="0" borderId="41" xfId="1" applyFont="1" applyBorder="1" applyAlignment="1" applyProtection="1">
      <alignment horizontal="center" vertical="top"/>
      <protection locked="0"/>
    </xf>
    <xf numFmtId="0" fontId="20" fillId="6" borderId="39" xfId="0" applyFont="1" applyFill="1" applyBorder="1" applyAlignment="1" applyProtection="1">
      <alignment horizontal="center" vertical="top"/>
      <protection locked="0"/>
    </xf>
    <xf numFmtId="0" fontId="20" fillId="6" borderId="41" xfId="0" applyFont="1" applyFill="1" applyBorder="1" applyAlignment="1" applyProtection="1">
      <alignment horizontal="center" vertical="top"/>
      <protection locked="0"/>
    </xf>
    <xf numFmtId="0" fontId="19" fillId="0" borderId="34" xfId="0" applyFont="1" applyBorder="1" applyAlignment="1" applyProtection="1">
      <alignment horizontal="left" vertical="top"/>
      <protection locked="0"/>
    </xf>
    <xf numFmtId="0" fontId="19" fillId="0" borderId="36" xfId="0" applyFont="1" applyBorder="1" applyAlignment="1" applyProtection="1">
      <alignment horizontal="left" vertical="top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 vertical="top"/>
      <protection locked="0"/>
    </xf>
    <xf numFmtId="0" fontId="20" fillId="0" borderId="41" xfId="0" applyFont="1" applyBorder="1" applyAlignment="1" applyProtection="1">
      <alignment horizontal="center" vertical="top"/>
      <protection locked="0"/>
    </xf>
    <xf numFmtId="0" fontId="20" fillId="2" borderId="37" xfId="0" applyFont="1" applyFill="1" applyBorder="1" applyAlignment="1" applyProtection="1">
      <alignment horizontal="center" vertical="top"/>
      <protection locked="0"/>
    </xf>
    <xf numFmtId="0" fontId="20" fillId="2" borderId="38" xfId="0" applyFont="1" applyFill="1" applyBorder="1" applyAlignment="1" applyProtection="1">
      <alignment horizontal="center" vertical="top"/>
      <protection locked="0"/>
    </xf>
    <xf numFmtId="0" fontId="8" fillId="0" borderId="0" xfId="1" applyFont="1" applyAlignment="1">
      <alignment horizontal="center"/>
    </xf>
    <xf numFmtId="0" fontId="18" fillId="2" borderId="37" xfId="1" applyFont="1" applyFill="1" applyBorder="1" applyAlignment="1" applyProtection="1">
      <alignment horizontal="center" vertical="top"/>
      <protection locked="0"/>
    </xf>
    <xf numFmtId="0" fontId="18" fillId="2" borderId="0" xfId="1" applyFont="1" applyFill="1" applyBorder="1" applyAlignment="1" applyProtection="1">
      <alignment horizontal="center" vertical="top"/>
      <protection locked="0"/>
    </xf>
    <xf numFmtId="0" fontId="18" fillId="2" borderId="38" xfId="1" applyFont="1" applyFill="1" applyBorder="1" applyAlignment="1" applyProtection="1">
      <alignment horizontal="center" vertical="top"/>
      <protection locked="0"/>
    </xf>
    <xf numFmtId="0" fontId="18" fillId="2" borderId="37" xfId="1" applyFont="1" applyFill="1" applyBorder="1" applyAlignment="1" applyProtection="1">
      <alignment horizontal="center" vertical="top" wrapText="1"/>
      <protection locked="0"/>
    </xf>
    <xf numFmtId="0" fontId="18" fillId="2" borderId="0" xfId="1" applyFont="1" applyFill="1" applyBorder="1" applyAlignment="1" applyProtection="1">
      <alignment horizontal="center" vertical="top" wrapText="1"/>
      <protection locked="0"/>
    </xf>
    <xf numFmtId="0" fontId="18" fillId="2" borderId="38" xfId="1" applyFont="1" applyFill="1" applyBorder="1" applyAlignment="1" applyProtection="1">
      <alignment horizontal="center" vertical="top" wrapText="1"/>
      <protection locked="0"/>
    </xf>
    <xf numFmtId="0" fontId="28" fillId="0" borderId="39" xfId="0" applyFont="1" applyBorder="1" applyAlignment="1" applyProtection="1">
      <alignment horizontal="center" vertical="top"/>
      <protection locked="0"/>
    </xf>
    <xf numFmtId="0" fontId="14" fillId="0" borderId="25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2" fillId="0" borderId="22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23" xfId="0" applyFont="1" applyBorder="1" applyAlignment="1" applyProtection="1">
      <alignment horizontal="left"/>
      <protection locked="0"/>
    </xf>
    <xf numFmtId="0" fontId="33" fillId="0" borderId="0" xfId="0" applyFont="1"/>
    <xf numFmtId="0" fontId="0" fillId="0" borderId="0" xfId="0" applyFont="1"/>
    <xf numFmtId="0" fontId="35" fillId="0" borderId="2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3" xfId="0" applyFont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A6B39-4410-4A35-8A57-08B743458607}">
  <sheetPr>
    <pageSetUpPr fitToPage="1"/>
  </sheetPr>
  <dimension ref="A1:Z73"/>
  <sheetViews>
    <sheetView tabSelected="1" zoomScale="80" zoomScaleNormal="80" workbookViewId="0">
      <selection activeCell="C16" sqref="C16"/>
    </sheetView>
  </sheetViews>
  <sheetFormatPr defaultColWidth="9" defaultRowHeight="15"/>
  <cols>
    <col min="1" max="2" width="10.44140625" style="21" customWidth="1"/>
    <col min="3" max="3" width="11.77734375" style="21" customWidth="1"/>
    <col min="4" max="4" width="11.88671875" style="21" customWidth="1"/>
    <col min="5" max="10" width="10.44140625" style="21" customWidth="1"/>
    <col min="11" max="11" width="15.109375" style="21" customWidth="1"/>
    <col min="12" max="12" width="11.44140625" style="21" customWidth="1"/>
    <col min="13" max="13" width="12" style="21" customWidth="1"/>
    <col min="14" max="14" width="14.44140625" style="21" customWidth="1"/>
    <col min="15" max="15" width="10.44140625" style="21" customWidth="1"/>
    <col min="16" max="16" width="17.77734375" style="21" customWidth="1"/>
    <col min="17" max="18" width="9" style="21"/>
    <col min="19" max="19" width="17" style="21" bestFit="1" customWidth="1"/>
    <col min="20" max="16384" width="9" style="21"/>
  </cols>
  <sheetData>
    <row r="1" spans="1:26" ht="17.399999999999999">
      <c r="A1" s="115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20"/>
      <c r="S1" s="22"/>
      <c r="T1" s="23"/>
    </row>
    <row r="2" spans="1:26" ht="15.6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"/>
      <c r="S2" s="22"/>
      <c r="T2" s="4"/>
    </row>
    <row r="3" spans="1:26" ht="19.05" customHeight="1">
      <c r="A3" s="126" t="s">
        <v>50</v>
      </c>
      <c r="B3" s="127"/>
      <c r="C3" s="127"/>
      <c r="D3" s="127"/>
      <c r="E3" s="127"/>
      <c r="F3" s="128"/>
      <c r="G3" s="24"/>
      <c r="H3" s="53"/>
      <c r="I3"/>
      <c r="J3"/>
      <c r="K3"/>
      <c r="L3" s="53"/>
      <c r="M3" s="53"/>
      <c r="N3" s="53"/>
      <c r="O3" s="53"/>
      <c r="P3" s="53"/>
      <c r="Q3" s="1"/>
      <c r="S3" s="22"/>
      <c r="T3" s="4"/>
    </row>
    <row r="4" spans="1:26" ht="13.2" customHeight="1">
      <c r="A4" s="134"/>
      <c r="B4" s="135"/>
      <c r="C4" s="135"/>
      <c r="D4" s="135"/>
      <c r="E4" s="135"/>
      <c r="F4" s="136"/>
      <c r="G4" s="54"/>
      <c r="H4" s="53"/>
      <c r="I4"/>
      <c r="J4"/>
      <c r="K4"/>
      <c r="L4" s="53"/>
      <c r="M4" s="53"/>
      <c r="N4" s="53"/>
      <c r="O4" s="53"/>
      <c r="P4" s="53"/>
      <c r="S4" s="22"/>
      <c r="T4" s="4"/>
    </row>
    <row r="5" spans="1:26" ht="15.6" thickBot="1">
      <c r="A5" s="129"/>
      <c r="B5" s="130"/>
      <c r="C5" s="130"/>
      <c r="D5" s="130"/>
      <c r="E5" s="130"/>
      <c r="F5" s="131"/>
      <c r="G5" s="24"/>
      <c r="H5" s="24"/>
      <c r="I5"/>
      <c r="J5"/>
      <c r="K5"/>
      <c r="L5" s="53"/>
      <c r="M5" s="53"/>
      <c r="N5" s="52"/>
      <c r="O5" s="55"/>
      <c r="P5" s="53"/>
      <c r="S5" s="22"/>
      <c r="T5" s="4"/>
    </row>
    <row r="6" spans="1:26" ht="15.6" thickBot="1">
      <c r="A6" s="53"/>
      <c r="B6" s="53"/>
      <c r="C6" s="53"/>
      <c r="D6" s="53"/>
      <c r="E6" s="53"/>
      <c r="F6" s="53"/>
      <c r="G6" s="54"/>
      <c r="H6" s="137" t="s">
        <v>43</v>
      </c>
      <c r="I6" s="138"/>
      <c r="J6" s="139"/>
      <c r="K6"/>
      <c r="L6" s="53"/>
      <c r="M6" s="53"/>
      <c r="N6" s="52"/>
      <c r="O6" s="52"/>
      <c r="P6" s="53"/>
      <c r="S6" s="22"/>
      <c r="T6" s="25"/>
    </row>
    <row r="7" spans="1:26" ht="15.45" customHeight="1">
      <c r="A7"/>
      <c r="B7" s="76" t="s">
        <v>41</v>
      </c>
      <c r="C7" s="71"/>
      <c r="D7" s="71"/>
      <c r="E7" s="72"/>
      <c r="F7" s="53"/>
      <c r="G7" s="56"/>
      <c r="H7" s="140" t="s">
        <v>45</v>
      </c>
      <c r="I7" s="141"/>
      <c r="J7" s="142"/>
      <c r="K7"/>
      <c r="L7" s="53"/>
      <c r="M7" s="53"/>
      <c r="N7" s="57"/>
      <c r="O7" s="57"/>
      <c r="P7" s="52"/>
      <c r="Q7" s="1"/>
      <c r="R7" s="1"/>
      <c r="S7" s="22"/>
      <c r="T7" s="4"/>
      <c r="U7" s="1"/>
      <c r="V7" s="1"/>
      <c r="W7" s="1"/>
      <c r="X7" s="1"/>
      <c r="Y7" s="1"/>
    </row>
    <row r="8" spans="1:26" ht="15.45" customHeight="1">
      <c r="A8"/>
      <c r="B8" s="123">
        <f>' WEEK 2'!B22</f>
        <v>44660</v>
      </c>
      <c r="C8" s="124"/>
      <c r="D8" s="124"/>
      <c r="E8" s="125"/>
      <c r="F8" s="54"/>
      <c r="G8" s="54"/>
      <c r="H8" s="143" t="s">
        <v>44</v>
      </c>
      <c r="I8" s="144"/>
      <c r="J8" s="145"/>
      <c r="K8"/>
      <c r="L8" s="53"/>
      <c r="M8" s="53"/>
      <c r="N8" s="58"/>
      <c r="O8" s="53"/>
      <c r="P8" s="59"/>
      <c r="Q8" s="1"/>
      <c r="R8" s="1"/>
      <c r="S8" s="22"/>
      <c r="T8" s="4"/>
      <c r="U8" s="1"/>
      <c r="V8" s="1"/>
      <c r="W8" s="1"/>
      <c r="X8" s="1"/>
      <c r="Y8" s="1"/>
    </row>
    <row r="9" spans="1:26" ht="15.6" thickBot="1">
      <c r="A9"/>
      <c r="B9" s="73"/>
      <c r="C9" s="74"/>
      <c r="D9" s="74"/>
      <c r="E9" s="75"/>
      <c r="F9" s="54"/>
      <c r="G9" s="54"/>
      <c r="H9" s="146">
        <v>2022</v>
      </c>
      <c r="I9" s="147"/>
      <c r="J9" s="148"/>
      <c r="K9"/>
      <c r="L9" s="53"/>
      <c r="M9" s="53"/>
      <c r="N9" s="58"/>
      <c r="O9" s="53"/>
      <c r="P9" s="59"/>
      <c r="Q9" s="1"/>
      <c r="R9" s="1"/>
      <c r="S9" s="22"/>
      <c r="T9" s="4"/>
      <c r="U9" s="1"/>
      <c r="V9" s="1"/>
      <c r="W9" s="1"/>
      <c r="X9" s="1"/>
      <c r="Y9" s="1"/>
    </row>
    <row r="10" spans="1:26" ht="12.75" customHeight="1">
      <c r="A10" s="54"/>
      <c r="B10" s="60"/>
      <c r="C10" s="54"/>
      <c r="D10" s="54"/>
      <c r="E10" s="54"/>
      <c r="F10" s="54"/>
      <c r="G10" s="54"/>
      <c r="H10" s="54"/>
      <c r="I10"/>
      <c r="J10"/>
      <c r="K10"/>
      <c r="L10" s="53"/>
      <c r="M10" s="53"/>
      <c r="N10" s="58"/>
      <c r="O10" s="53"/>
      <c r="P10" s="59"/>
      <c r="Q10" s="1"/>
      <c r="R10" s="1"/>
      <c r="S10" s="22"/>
      <c r="T10" s="4"/>
      <c r="U10" s="1"/>
      <c r="V10" s="1"/>
      <c r="W10" s="1"/>
      <c r="X10" s="1"/>
      <c r="Y10" s="1"/>
    </row>
    <row r="11" spans="1:26">
      <c r="A11" s="52"/>
      <c r="B11" s="61"/>
      <c r="C11" s="52"/>
      <c r="D11" s="52"/>
      <c r="E11" s="52"/>
      <c r="F11" s="52"/>
      <c r="G11" s="52"/>
      <c r="H11" s="52"/>
      <c r="I11" s="53"/>
      <c r="J11" s="53"/>
      <c r="K11" s="53"/>
      <c r="L11" s="53"/>
      <c r="M11" s="53"/>
      <c r="N11" s="58"/>
      <c r="O11" s="53"/>
      <c r="P11" s="62"/>
      <c r="Q11" s="1"/>
      <c r="R11" s="1"/>
      <c r="S11" s="22"/>
      <c r="T11" s="4"/>
      <c r="U11" s="1"/>
      <c r="V11" s="1"/>
      <c r="W11" s="1"/>
      <c r="X11" s="1"/>
      <c r="Y11" s="1"/>
    </row>
    <row r="12" spans="1:26" ht="12.75" customHeight="1" thickBot="1">
      <c r="A12" s="52"/>
      <c r="B12" s="52"/>
      <c r="C12" s="59"/>
      <c r="D12" s="59"/>
      <c r="E12" s="59"/>
      <c r="F12" s="59"/>
      <c r="G12" s="52"/>
      <c r="H12" s="63"/>
      <c r="I12" s="53"/>
      <c r="J12" s="64"/>
      <c r="K12" s="64"/>
      <c r="L12" s="64"/>
      <c r="M12" s="64"/>
      <c r="N12" s="52"/>
      <c r="O12" s="52"/>
      <c r="P12" s="52"/>
      <c r="Q12" s="1"/>
      <c r="R12" s="1"/>
      <c r="S12" s="22"/>
      <c r="T12" s="4"/>
      <c r="U12" s="5"/>
      <c r="V12" s="5"/>
      <c r="W12" s="1"/>
      <c r="X12" s="1"/>
      <c r="Y12" s="1"/>
    </row>
    <row r="13" spans="1:26" s="47" customFormat="1" ht="15" customHeight="1" thickTop="1">
      <c r="A13" s="117" t="s">
        <v>42</v>
      </c>
      <c r="B13" s="118"/>
      <c r="C13" s="118"/>
      <c r="D13" s="118"/>
      <c r="E13" s="118"/>
      <c r="F13" s="118"/>
      <c r="G13" s="119"/>
      <c r="H13" s="6"/>
      <c r="I13"/>
      <c r="J13"/>
      <c r="K13"/>
      <c r="L13" s="26"/>
      <c r="M13"/>
      <c r="N13"/>
      <c r="O13"/>
      <c r="Q13" s="20"/>
      <c r="R13" s="20"/>
      <c r="S13" s="49"/>
      <c r="T13" s="23"/>
      <c r="U13" s="8"/>
      <c r="V13" s="8"/>
      <c r="W13" s="20"/>
      <c r="X13" s="20"/>
      <c r="Y13" s="20"/>
    </row>
    <row r="14" spans="1:26" s="31" customFormat="1" ht="45" customHeight="1" thickBot="1">
      <c r="A14" s="27"/>
      <c r="B14" s="28" t="s">
        <v>13</v>
      </c>
      <c r="C14" s="29" t="s">
        <v>7</v>
      </c>
      <c r="D14" s="29" t="s">
        <v>8</v>
      </c>
      <c r="E14" s="29" t="s">
        <v>7</v>
      </c>
      <c r="F14" s="29" t="s">
        <v>8</v>
      </c>
      <c r="G14" s="30" t="s">
        <v>3</v>
      </c>
      <c r="H14" s="9"/>
      <c r="I14"/>
      <c r="J14"/>
      <c r="K14"/>
      <c r="M14"/>
      <c r="N14"/>
      <c r="O14"/>
      <c r="Q14" s="32"/>
      <c r="R14" s="8"/>
      <c r="S14" s="33"/>
      <c r="T14" s="8"/>
      <c r="U14" s="32"/>
      <c r="V14" s="32"/>
      <c r="W14" s="32"/>
      <c r="X14" s="32"/>
      <c r="Y14" s="8"/>
    </row>
    <row r="15" spans="1:26">
      <c r="A15" s="34" t="s">
        <v>14</v>
      </c>
      <c r="B15" s="48">
        <v>44647</v>
      </c>
      <c r="C15" s="35"/>
      <c r="D15" s="36"/>
      <c r="E15" s="35"/>
      <c r="F15" s="36"/>
      <c r="G15" s="37">
        <f>((D15-C15)+(F15-E15))*24</f>
        <v>0</v>
      </c>
      <c r="H15" s="38"/>
      <c r="I15"/>
      <c r="J15"/>
      <c r="K15"/>
      <c r="M15"/>
      <c r="N15"/>
      <c r="O15"/>
      <c r="P15" s="132" t="s">
        <v>62</v>
      </c>
      <c r="Q15" s="133"/>
      <c r="R15" s="1"/>
      <c r="S15" s="1"/>
      <c r="T15" s="1"/>
      <c r="U15" s="10"/>
      <c r="V15" s="10"/>
      <c r="W15" s="1"/>
      <c r="X15" s="1"/>
      <c r="Y15" s="1"/>
    </row>
    <row r="16" spans="1:26">
      <c r="A16" s="34" t="s">
        <v>15</v>
      </c>
      <c r="B16" s="11">
        <f>B15+1</f>
        <v>44648</v>
      </c>
      <c r="C16" s="35"/>
      <c r="D16" s="39"/>
      <c r="E16" s="35"/>
      <c r="F16" s="39"/>
      <c r="G16" s="37">
        <f t="shared" ref="G16:G21" si="0">((D16-C16)+(F16-E16))*24</f>
        <v>0</v>
      </c>
      <c r="H16" s="38"/>
      <c r="I16"/>
      <c r="J16"/>
      <c r="K16"/>
      <c r="M16"/>
      <c r="N16"/>
      <c r="O16"/>
      <c r="P16" s="87" t="s">
        <v>46</v>
      </c>
      <c r="Q16" s="88">
        <f>E34+F34+G34+H34+I34+J34+K34+L34+M43</f>
        <v>0</v>
      </c>
      <c r="R16" s="1"/>
      <c r="S16" s="1"/>
      <c r="T16" s="1"/>
      <c r="U16" s="10"/>
      <c r="V16" s="10"/>
      <c r="W16" s="1"/>
      <c r="X16" s="1"/>
      <c r="Y16" s="1"/>
      <c r="Z16" s="1"/>
    </row>
    <row r="17" spans="1:26">
      <c r="A17" s="34" t="s">
        <v>16</v>
      </c>
      <c r="B17" s="11">
        <f t="shared" ref="B17:B21" si="1">B16+1</f>
        <v>44649</v>
      </c>
      <c r="C17" s="35"/>
      <c r="D17" s="39"/>
      <c r="E17" s="35"/>
      <c r="F17" s="39"/>
      <c r="G17" s="37">
        <f t="shared" si="0"/>
        <v>0</v>
      </c>
      <c r="H17" s="38"/>
      <c r="I17"/>
      <c r="J17"/>
      <c r="K17"/>
      <c r="M17"/>
      <c r="N17"/>
      <c r="O17"/>
      <c r="P17" s="87" t="s">
        <v>47</v>
      </c>
      <c r="Q17" s="88">
        <f>C34+D34</f>
        <v>0</v>
      </c>
      <c r="R17" s="1"/>
      <c r="S17" s="1"/>
      <c r="T17" s="1"/>
      <c r="U17" s="10"/>
      <c r="V17" s="10"/>
      <c r="W17" s="1"/>
      <c r="X17" s="1"/>
      <c r="Y17" s="1"/>
      <c r="Z17" s="1"/>
    </row>
    <row r="18" spans="1:26">
      <c r="A18" s="34" t="s">
        <v>17</v>
      </c>
      <c r="B18" s="11">
        <f t="shared" si="1"/>
        <v>44650</v>
      </c>
      <c r="C18" s="35"/>
      <c r="D18" s="39"/>
      <c r="E18" s="35"/>
      <c r="F18" s="36"/>
      <c r="G18" s="37">
        <f t="shared" si="0"/>
        <v>0</v>
      </c>
      <c r="H18" s="38"/>
      <c r="I18"/>
      <c r="J18"/>
      <c r="K18"/>
      <c r="M18"/>
      <c r="N18"/>
      <c r="O18"/>
      <c r="P18" s="87" t="s">
        <v>63</v>
      </c>
      <c r="Q18" s="88">
        <f>N34</f>
        <v>0</v>
      </c>
      <c r="R18" s="1"/>
      <c r="S18" s="1"/>
      <c r="T18" s="1"/>
      <c r="U18" s="10"/>
      <c r="V18" s="10"/>
      <c r="W18" s="1"/>
      <c r="X18" s="1"/>
      <c r="Y18" s="1"/>
      <c r="Z18" s="1"/>
    </row>
    <row r="19" spans="1:26">
      <c r="A19" s="34" t="s">
        <v>18</v>
      </c>
      <c r="B19" s="11">
        <f t="shared" si="1"/>
        <v>44651</v>
      </c>
      <c r="C19" s="35"/>
      <c r="D19" s="39"/>
      <c r="E19" s="35"/>
      <c r="F19" s="39"/>
      <c r="G19" s="37">
        <f t="shared" si="0"/>
        <v>0</v>
      </c>
      <c r="H19" s="38"/>
      <c r="I19"/>
      <c r="J19"/>
      <c r="K19"/>
      <c r="M19"/>
      <c r="N19"/>
      <c r="O19"/>
      <c r="P19" s="87" t="s">
        <v>48</v>
      </c>
      <c r="Q19" s="88">
        <f>F43+I43+J43+M43</f>
        <v>0</v>
      </c>
      <c r="R19" s="1"/>
      <c r="S19" s="1"/>
      <c r="T19" s="1"/>
      <c r="U19" s="10"/>
      <c r="V19" s="10"/>
      <c r="W19" s="1"/>
      <c r="X19" s="1"/>
      <c r="Y19" s="1"/>
      <c r="Z19" s="1"/>
    </row>
    <row r="20" spans="1:26">
      <c r="A20" s="34" t="s">
        <v>19</v>
      </c>
      <c r="B20" s="11">
        <f t="shared" si="1"/>
        <v>44652</v>
      </c>
      <c r="C20" s="35"/>
      <c r="D20" s="39"/>
      <c r="E20" s="35"/>
      <c r="F20" s="36"/>
      <c r="G20" s="37">
        <f t="shared" si="0"/>
        <v>0</v>
      </c>
      <c r="H20" s="38"/>
      <c r="I20"/>
      <c r="J20"/>
      <c r="K20"/>
      <c r="M20"/>
      <c r="N20"/>
      <c r="O20"/>
      <c r="P20" s="87" t="s">
        <v>49</v>
      </c>
      <c r="Q20" s="88">
        <f>C43+D43+E43+G43+H43+M34</f>
        <v>0</v>
      </c>
      <c r="R20" s="1"/>
      <c r="S20" s="1"/>
      <c r="T20" s="1"/>
      <c r="U20" s="10"/>
      <c r="V20" s="10"/>
      <c r="W20" s="1"/>
      <c r="X20" s="1"/>
      <c r="Y20" s="1"/>
      <c r="Z20" s="1"/>
    </row>
    <row r="21" spans="1:26" ht="15.6" thickBot="1">
      <c r="A21" s="34" t="s">
        <v>20</v>
      </c>
      <c r="B21" s="11">
        <f t="shared" si="1"/>
        <v>44653</v>
      </c>
      <c r="C21" s="35"/>
      <c r="D21" s="36"/>
      <c r="E21" s="35"/>
      <c r="F21" s="36"/>
      <c r="G21" s="37">
        <f t="shared" si="0"/>
        <v>0</v>
      </c>
      <c r="H21" s="38"/>
      <c r="I21"/>
      <c r="J21"/>
      <c r="K21"/>
      <c r="M21"/>
      <c r="N21"/>
      <c r="O21"/>
      <c r="P21" s="89" t="s">
        <v>0</v>
      </c>
      <c r="Q21" s="90">
        <f>L43+K43</f>
        <v>0</v>
      </c>
      <c r="R21" s="1"/>
      <c r="S21" s="1"/>
      <c r="T21" s="1"/>
      <c r="U21" s="10"/>
      <c r="V21" s="10"/>
      <c r="W21" s="1"/>
      <c r="X21" s="1"/>
      <c r="Y21" s="1"/>
      <c r="Z21" s="1"/>
    </row>
    <row r="22" spans="1:26" ht="14.7" customHeight="1" thickBot="1">
      <c r="A22" s="120"/>
      <c r="B22" s="121"/>
      <c r="C22" s="121"/>
      <c r="D22" s="121"/>
      <c r="E22" s="121"/>
      <c r="F22" s="122"/>
      <c r="G22" s="40">
        <f>SUM(G15:G21)</f>
        <v>0</v>
      </c>
      <c r="H22" s="5"/>
      <c r="I22"/>
      <c r="J22"/>
      <c r="K22"/>
      <c r="M22"/>
      <c r="N22"/>
      <c r="O22"/>
      <c r="Q22" s="1"/>
      <c r="R22" s="1"/>
      <c r="S22" s="1"/>
      <c r="T22" s="1"/>
      <c r="U22" s="10"/>
      <c r="V22" s="10"/>
      <c r="W22" s="10"/>
      <c r="X22" s="1"/>
      <c r="Y22" s="1"/>
      <c r="Z22" s="1"/>
    </row>
    <row r="23" spans="1:26" ht="15" customHeight="1" thickTop="1">
      <c r="A23" s="111" t="s">
        <v>38</v>
      </c>
      <c r="B23" s="111"/>
      <c r="C23" s="111"/>
      <c r="D23" s="111"/>
      <c r="E23" s="1"/>
      <c r="F23" s="1"/>
      <c r="G23" s="15"/>
      <c r="I23" s="112"/>
      <c r="J23" s="112"/>
      <c r="K23" s="112"/>
      <c r="L23" s="112"/>
      <c r="M23" s="112"/>
      <c r="N23" s="113"/>
      <c r="O23" s="114"/>
      <c r="P23" s="1"/>
      <c r="Q23" s="1"/>
      <c r="R23" s="1"/>
    </row>
    <row r="24" spans="1:26" ht="15" customHeight="1" thickBot="1">
      <c r="A24" s="14"/>
      <c r="B24" s="12"/>
      <c r="C24" s="3"/>
      <c r="D24" s="3"/>
      <c r="E24" s="1"/>
      <c r="F24" s="1"/>
      <c r="G24" s="15"/>
      <c r="I24" s="65"/>
      <c r="J24" s="65"/>
      <c r="K24" s="65"/>
      <c r="L24" s="65"/>
      <c r="M24" s="65"/>
      <c r="N24" s="16"/>
      <c r="O24" s="41"/>
      <c r="P24" s="1"/>
      <c r="Q24" s="1"/>
      <c r="R24" s="1"/>
    </row>
    <row r="25" spans="1:26" ht="19.05" customHeight="1" thickTop="1" thickBot="1">
      <c r="A25" s="109" t="s">
        <v>32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/>
      <c r="P25"/>
      <c r="Q25"/>
      <c r="R25"/>
      <c r="S25"/>
      <c r="T25"/>
      <c r="U25"/>
      <c r="V25"/>
      <c r="W25"/>
      <c r="X25"/>
    </row>
    <row r="26" spans="1:26" ht="60.6" thickTop="1">
      <c r="A26" s="42"/>
      <c r="B26" s="43" t="s">
        <v>6</v>
      </c>
      <c r="C26" s="97" t="s">
        <v>21</v>
      </c>
      <c r="D26" s="97" t="s">
        <v>22</v>
      </c>
      <c r="E26" s="97" t="s">
        <v>23</v>
      </c>
      <c r="F26" s="97" t="s">
        <v>24</v>
      </c>
      <c r="G26" s="98" t="s">
        <v>26</v>
      </c>
      <c r="H26" s="98" t="s">
        <v>27</v>
      </c>
      <c r="I26" s="98" t="s">
        <v>10</v>
      </c>
      <c r="J26" s="98" t="s">
        <v>28</v>
      </c>
      <c r="K26" s="99" t="s">
        <v>29</v>
      </c>
      <c r="L26" s="99" t="s">
        <v>11</v>
      </c>
      <c r="M26" s="99" t="s">
        <v>67</v>
      </c>
      <c r="N26" s="99" t="s">
        <v>30</v>
      </c>
      <c r="O26" s="51" t="s">
        <v>5</v>
      </c>
      <c r="P26"/>
      <c r="Q26"/>
      <c r="R26"/>
      <c r="S26"/>
      <c r="T26"/>
      <c r="U26"/>
      <c r="V26"/>
      <c r="W26"/>
      <c r="X26"/>
    </row>
    <row r="27" spans="1:26" ht="14.7" customHeight="1">
      <c r="A27" s="34" t="s">
        <v>14</v>
      </c>
      <c r="B27" s="43">
        <f>B15</f>
        <v>44647</v>
      </c>
      <c r="C27" s="66"/>
      <c r="D27" s="66"/>
      <c r="E27" s="67"/>
      <c r="F27" s="66"/>
      <c r="G27" s="66"/>
      <c r="H27" s="68"/>
      <c r="I27" s="68"/>
      <c r="J27" s="68"/>
      <c r="K27" s="68"/>
      <c r="L27" s="68"/>
      <c r="M27" s="68"/>
      <c r="N27" s="68"/>
      <c r="O27" s="44">
        <f t="shared" ref="O27:O34" si="2">SUM(C27:N27)</f>
        <v>0</v>
      </c>
      <c r="P27"/>
      <c r="Q27"/>
      <c r="R27"/>
      <c r="S27"/>
      <c r="T27"/>
      <c r="U27"/>
      <c r="V27"/>
      <c r="W27"/>
      <c r="X27"/>
    </row>
    <row r="28" spans="1:26" ht="14.7" customHeight="1">
      <c r="A28" s="34" t="s">
        <v>15</v>
      </c>
      <c r="B28" s="43">
        <f t="shared" ref="B28:B33" si="3">B27+1</f>
        <v>44648</v>
      </c>
      <c r="C28" s="66"/>
      <c r="D28" s="66"/>
      <c r="E28" s="68"/>
      <c r="F28" s="66"/>
      <c r="G28" s="66"/>
      <c r="H28" s="68"/>
      <c r="I28" s="68"/>
      <c r="J28" s="68"/>
      <c r="K28" s="68"/>
      <c r="L28" s="68"/>
      <c r="M28" s="68"/>
      <c r="N28" s="68"/>
      <c r="O28" s="44">
        <f t="shared" si="2"/>
        <v>0</v>
      </c>
      <c r="P28"/>
      <c r="Q28"/>
      <c r="R28"/>
      <c r="S28"/>
      <c r="T28"/>
      <c r="U28"/>
      <c r="V28"/>
      <c r="W28"/>
      <c r="X28"/>
    </row>
    <row r="29" spans="1:26" ht="14.7" customHeight="1">
      <c r="A29" s="34" t="s">
        <v>16</v>
      </c>
      <c r="B29" s="43">
        <f t="shared" si="3"/>
        <v>44649</v>
      </c>
      <c r="C29" s="66"/>
      <c r="D29" s="66"/>
      <c r="E29" s="68"/>
      <c r="F29" s="66"/>
      <c r="G29" s="66"/>
      <c r="H29" s="68"/>
      <c r="I29" s="68"/>
      <c r="J29" s="68"/>
      <c r="K29" s="68"/>
      <c r="L29" s="68"/>
      <c r="M29" s="68"/>
      <c r="N29" s="68"/>
      <c r="O29" s="44">
        <f t="shared" si="2"/>
        <v>0</v>
      </c>
      <c r="P29"/>
      <c r="Q29"/>
      <c r="R29"/>
      <c r="S29"/>
      <c r="T29"/>
      <c r="U29"/>
      <c r="V29"/>
      <c r="W29"/>
      <c r="X29"/>
    </row>
    <row r="30" spans="1:26" ht="14.7" customHeight="1">
      <c r="A30" s="34" t="s">
        <v>17</v>
      </c>
      <c r="B30" s="43">
        <f t="shared" si="3"/>
        <v>44650</v>
      </c>
      <c r="C30" s="66"/>
      <c r="D30" s="66"/>
      <c r="E30" s="66"/>
      <c r="F30" s="66"/>
      <c r="G30" s="66"/>
      <c r="H30" s="68"/>
      <c r="I30" s="68"/>
      <c r="J30" s="68"/>
      <c r="K30" s="68"/>
      <c r="L30" s="68"/>
      <c r="M30" s="68"/>
      <c r="N30" s="68"/>
      <c r="O30" s="44">
        <f t="shared" si="2"/>
        <v>0</v>
      </c>
      <c r="P30"/>
      <c r="Q30"/>
      <c r="R30"/>
      <c r="S30"/>
      <c r="T30"/>
      <c r="U30"/>
      <c r="V30"/>
      <c r="W30"/>
      <c r="X30"/>
    </row>
    <row r="31" spans="1:26" ht="14.7" customHeight="1">
      <c r="A31" s="34" t="s">
        <v>18</v>
      </c>
      <c r="B31" s="43">
        <f t="shared" si="3"/>
        <v>44651</v>
      </c>
      <c r="C31" s="66"/>
      <c r="D31" s="66"/>
      <c r="E31" s="66"/>
      <c r="F31" s="66"/>
      <c r="G31" s="66"/>
      <c r="H31" s="68"/>
      <c r="I31" s="68"/>
      <c r="J31" s="68"/>
      <c r="K31" s="68"/>
      <c r="L31" s="68"/>
      <c r="M31" s="68"/>
      <c r="N31" s="68"/>
      <c r="O31" s="44">
        <f t="shared" si="2"/>
        <v>0</v>
      </c>
      <c r="P31"/>
      <c r="Q31"/>
      <c r="R31"/>
      <c r="S31"/>
      <c r="T31"/>
      <c r="U31"/>
      <c r="V31"/>
      <c r="W31"/>
      <c r="X31"/>
    </row>
    <row r="32" spans="1:26" ht="14.7" customHeight="1">
      <c r="A32" s="34" t="s">
        <v>19</v>
      </c>
      <c r="B32" s="43">
        <f t="shared" si="3"/>
        <v>44652</v>
      </c>
      <c r="C32" s="66"/>
      <c r="D32" s="66"/>
      <c r="E32" s="66"/>
      <c r="F32" s="66"/>
      <c r="G32" s="66"/>
      <c r="H32" s="68"/>
      <c r="I32" s="68"/>
      <c r="J32" s="68"/>
      <c r="K32" s="68"/>
      <c r="L32" s="68"/>
      <c r="M32" s="68"/>
      <c r="N32" s="68"/>
      <c r="O32" s="44">
        <f t="shared" si="2"/>
        <v>0</v>
      </c>
      <c r="P32"/>
      <c r="Q32"/>
      <c r="R32"/>
      <c r="S32"/>
      <c r="T32"/>
      <c r="U32"/>
      <c r="V32"/>
      <c r="W32"/>
      <c r="X32"/>
    </row>
    <row r="33" spans="1:24" ht="14.7" customHeight="1">
      <c r="A33" s="34" t="s">
        <v>20</v>
      </c>
      <c r="B33" s="43">
        <f t="shared" si="3"/>
        <v>44653</v>
      </c>
      <c r="C33" s="66"/>
      <c r="D33" s="66"/>
      <c r="E33" s="66"/>
      <c r="F33" s="66"/>
      <c r="G33" s="66"/>
      <c r="H33" s="68"/>
      <c r="I33" s="68"/>
      <c r="J33" s="68"/>
      <c r="K33" s="68"/>
      <c r="L33" s="68"/>
      <c r="M33" s="68"/>
      <c r="N33" s="68"/>
      <c r="O33" s="44">
        <f t="shared" si="2"/>
        <v>0</v>
      </c>
      <c r="P33"/>
      <c r="Q33"/>
      <c r="R33"/>
      <c r="S33"/>
      <c r="T33"/>
      <c r="U33"/>
      <c r="V33"/>
      <c r="W33"/>
      <c r="X33"/>
    </row>
    <row r="34" spans="1:24" ht="14.7" customHeight="1" thickBot="1">
      <c r="A34" s="151" t="s">
        <v>25</v>
      </c>
      <c r="B34" s="152"/>
      <c r="C34" s="69">
        <f t="shared" ref="C34:D34" si="4">SUM(C27:C33)</f>
        <v>0</v>
      </c>
      <c r="D34" s="69">
        <f t="shared" si="4"/>
        <v>0</v>
      </c>
      <c r="E34" s="69">
        <f>SUM(E27:E33)</f>
        <v>0</v>
      </c>
      <c r="F34" s="69">
        <f t="shared" ref="F34:N34" si="5">SUM(F27:F33)</f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69">
        <f t="shared" si="5"/>
        <v>0</v>
      </c>
      <c r="K34" s="69">
        <f t="shared" si="5"/>
        <v>0</v>
      </c>
      <c r="L34" s="69">
        <f t="shared" si="5"/>
        <v>0</v>
      </c>
      <c r="M34" s="69">
        <f>SUM(M27:M33)</f>
        <v>0</v>
      </c>
      <c r="N34" s="69">
        <f t="shared" si="5"/>
        <v>0</v>
      </c>
      <c r="O34" s="45">
        <f t="shared" si="2"/>
        <v>0</v>
      </c>
      <c r="P34"/>
      <c r="Q34"/>
      <c r="R34"/>
      <c r="S34"/>
      <c r="T34"/>
      <c r="U34"/>
      <c r="V34"/>
      <c r="W34"/>
      <c r="X34"/>
    </row>
    <row r="35" spans="1:24" ht="40.799999999999997" customHeight="1" thickTop="1">
      <c r="A35" s="42"/>
      <c r="B35" s="43" t="s">
        <v>6</v>
      </c>
      <c r="C35" s="100" t="s">
        <v>31</v>
      </c>
      <c r="D35" s="100" t="s">
        <v>1</v>
      </c>
      <c r="E35" s="100" t="s">
        <v>4</v>
      </c>
      <c r="F35" s="101" t="s">
        <v>2</v>
      </c>
      <c r="G35" s="100" t="s">
        <v>34</v>
      </c>
      <c r="H35" s="100" t="s">
        <v>33</v>
      </c>
      <c r="I35" s="100" t="s">
        <v>37</v>
      </c>
      <c r="J35" s="101" t="s">
        <v>35</v>
      </c>
      <c r="K35" s="101" t="s">
        <v>36</v>
      </c>
      <c r="L35" s="100" t="s">
        <v>0</v>
      </c>
      <c r="M35" s="100" t="s">
        <v>66</v>
      </c>
      <c r="N35" s="101" t="s">
        <v>12</v>
      </c>
      <c r="O35" s="51" t="s">
        <v>5</v>
      </c>
    </row>
    <row r="36" spans="1:24">
      <c r="A36" s="93" t="s">
        <v>14</v>
      </c>
      <c r="B36" s="94">
        <f>B15</f>
        <v>44647</v>
      </c>
      <c r="C36" s="95"/>
      <c r="D36" s="95"/>
      <c r="E36" s="96"/>
      <c r="F36" s="95"/>
      <c r="G36" s="95"/>
      <c r="H36" s="92"/>
      <c r="I36" s="92"/>
      <c r="J36" s="92"/>
      <c r="K36" s="92"/>
      <c r="L36" s="92"/>
      <c r="M36" s="92"/>
      <c r="N36" s="68"/>
      <c r="O36" s="44">
        <f t="shared" ref="O36:O42" si="6">SUM(C26:O26,C36:N36)</f>
        <v>0</v>
      </c>
    </row>
    <row r="37" spans="1:24">
      <c r="A37" s="34" t="s">
        <v>15</v>
      </c>
      <c r="B37" s="43">
        <f t="shared" ref="B37:B42" si="7">B36+1</f>
        <v>44648</v>
      </c>
      <c r="C37" s="66"/>
      <c r="D37" s="66"/>
      <c r="E37" s="68"/>
      <c r="F37" s="66"/>
      <c r="G37" s="66"/>
      <c r="H37" s="68"/>
      <c r="I37" s="68"/>
      <c r="J37" s="68"/>
      <c r="K37" s="68"/>
      <c r="L37" s="68"/>
      <c r="M37" s="68"/>
      <c r="N37" s="68"/>
      <c r="O37" s="44">
        <f t="shared" si="6"/>
        <v>0</v>
      </c>
    </row>
    <row r="38" spans="1:24">
      <c r="A38" s="34" t="s">
        <v>16</v>
      </c>
      <c r="B38" s="43">
        <f t="shared" si="7"/>
        <v>44649</v>
      </c>
      <c r="C38" s="66"/>
      <c r="D38" s="66"/>
      <c r="E38" s="68"/>
      <c r="F38" s="66"/>
      <c r="G38" s="66"/>
      <c r="H38" s="68"/>
      <c r="I38" s="68"/>
      <c r="J38" s="68"/>
      <c r="K38" s="68"/>
      <c r="L38" s="68"/>
      <c r="M38" s="68"/>
      <c r="N38" s="68"/>
      <c r="O38" s="44">
        <f t="shared" si="6"/>
        <v>0</v>
      </c>
    </row>
    <row r="39" spans="1:24">
      <c r="A39" s="34" t="s">
        <v>17</v>
      </c>
      <c r="B39" s="43">
        <f t="shared" si="7"/>
        <v>44650</v>
      </c>
      <c r="C39" s="66"/>
      <c r="D39" s="66"/>
      <c r="E39" s="66"/>
      <c r="F39" s="66"/>
      <c r="G39" s="66"/>
      <c r="H39" s="68"/>
      <c r="I39" s="68"/>
      <c r="J39" s="68"/>
      <c r="K39" s="68"/>
      <c r="L39" s="68"/>
      <c r="M39" s="68"/>
      <c r="N39" s="68"/>
      <c r="O39" s="44">
        <f t="shared" si="6"/>
        <v>0</v>
      </c>
    </row>
    <row r="40" spans="1:24">
      <c r="A40" s="34" t="s">
        <v>18</v>
      </c>
      <c r="B40" s="43">
        <f t="shared" si="7"/>
        <v>44651</v>
      </c>
      <c r="C40" s="66"/>
      <c r="D40" s="66"/>
      <c r="E40" s="66"/>
      <c r="F40" s="66"/>
      <c r="G40" s="66"/>
      <c r="H40" s="68"/>
      <c r="I40" s="68"/>
      <c r="J40" s="68"/>
      <c r="K40" s="68"/>
      <c r="L40" s="68"/>
      <c r="M40" s="68"/>
      <c r="N40" s="68"/>
      <c r="O40" s="44">
        <f t="shared" si="6"/>
        <v>0</v>
      </c>
    </row>
    <row r="41" spans="1:24">
      <c r="A41" s="34" t="s">
        <v>19</v>
      </c>
      <c r="B41" s="43">
        <f t="shared" si="7"/>
        <v>44652</v>
      </c>
      <c r="C41" s="66"/>
      <c r="D41" s="66"/>
      <c r="E41" s="66"/>
      <c r="F41" s="66"/>
      <c r="G41" s="66"/>
      <c r="H41" s="68"/>
      <c r="I41" s="68"/>
      <c r="J41" s="68"/>
      <c r="K41" s="68"/>
      <c r="L41" s="68"/>
      <c r="M41" s="68"/>
      <c r="N41" s="68"/>
      <c r="O41" s="44">
        <f t="shared" si="6"/>
        <v>0</v>
      </c>
    </row>
    <row r="42" spans="1:24">
      <c r="A42" s="34" t="s">
        <v>20</v>
      </c>
      <c r="B42" s="43">
        <f t="shared" si="7"/>
        <v>44653</v>
      </c>
      <c r="C42" s="66"/>
      <c r="D42" s="66"/>
      <c r="E42" s="66"/>
      <c r="F42" s="66"/>
      <c r="G42" s="66"/>
      <c r="H42" s="68"/>
      <c r="I42" s="68"/>
      <c r="J42" s="68"/>
      <c r="K42" s="68"/>
      <c r="L42" s="68"/>
      <c r="M42" s="68"/>
      <c r="N42" s="68"/>
      <c r="O42" s="44">
        <f t="shared" si="6"/>
        <v>0</v>
      </c>
    </row>
    <row r="43" spans="1:24" ht="15.6" thickBot="1">
      <c r="A43" s="153" t="s">
        <v>25</v>
      </c>
      <c r="B43" s="154"/>
      <c r="C43" s="70">
        <f t="shared" ref="C43:D43" si="8">SUM(C36:C42)</f>
        <v>0</v>
      </c>
      <c r="D43" s="70">
        <f t="shared" si="8"/>
        <v>0</v>
      </c>
      <c r="E43" s="70">
        <f>SUM(E36:E42)</f>
        <v>0</v>
      </c>
      <c r="F43" s="70">
        <f t="shared" ref="F43:N43" si="9">SUM(F36:F42)</f>
        <v>0</v>
      </c>
      <c r="G43" s="70">
        <f t="shared" si="9"/>
        <v>0</v>
      </c>
      <c r="H43" s="70">
        <f t="shared" si="9"/>
        <v>0</v>
      </c>
      <c r="I43" s="70">
        <f t="shared" si="9"/>
        <v>0</v>
      </c>
      <c r="J43" s="70">
        <f t="shared" si="9"/>
        <v>0</v>
      </c>
      <c r="K43" s="70">
        <f t="shared" si="9"/>
        <v>0</v>
      </c>
      <c r="L43" s="70">
        <f t="shared" si="9"/>
        <v>0</v>
      </c>
      <c r="M43" s="70">
        <f>SUM(M36:M42)</f>
        <v>0</v>
      </c>
      <c r="N43" s="70">
        <f t="shared" si="9"/>
        <v>0</v>
      </c>
      <c r="O43" s="45">
        <f>SUM(O36:O42)</f>
        <v>0</v>
      </c>
      <c r="Q43" s="15"/>
      <c r="R43" s="15"/>
    </row>
    <row r="44" spans="1:24" ht="15.6" thickTop="1">
      <c r="A44" s="15"/>
      <c r="B44" s="17"/>
      <c r="C44" s="18"/>
      <c r="D44" s="18"/>
      <c r="E44" s="15"/>
      <c r="F44" s="15"/>
      <c r="G44" s="15"/>
      <c r="H44" s="13"/>
      <c r="I44" s="15"/>
      <c r="J44" s="1"/>
      <c r="K44" s="13"/>
      <c r="M44" s="15"/>
      <c r="N44" s="19"/>
      <c r="O44" s="19"/>
      <c r="P44" s="15"/>
      <c r="Q44" s="15"/>
      <c r="R44" s="1"/>
    </row>
    <row r="45" spans="1:24">
      <c r="A45"/>
      <c r="B45"/>
      <c r="C45"/>
      <c r="D45"/>
      <c r="E45"/>
      <c r="F45"/>
      <c r="G45"/>
      <c r="H45" s="13"/>
      <c r="I45" s="15"/>
      <c r="J45" s="1"/>
      <c r="K45" s="13"/>
      <c r="M45" s="15"/>
      <c r="N45" s="19"/>
      <c r="O45" s="19"/>
      <c r="P45" s="15"/>
      <c r="Q45" s="15"/>
      <c r="R45" s="1"/>
    </row>
    <row r="46" spans="1:24" ht="14.7" customHeight="1">
      <c r="A46"/>
      <c r="B46" s="157" t="s">
        <v>57</v>
      </c>
      <c r="C46" s="157"/>
      <c r="D46" s="157"/>
      <c r="E46" s="157"/>
      <c r="F46" s="157"/>
      <c r="G46" s="157"/>
      <c r="I46"/>
      <c r="J46"/>
      <c r="K46"/>
      <c r="L46"/>
      <c r="M46"/>
      <c r="N46"/>
      <c r="O46"/>
      <c r="Q46" s="1"/>
      <c r="R46" s="1"/>
    </row>
    <row r="47" spans="1:24" ht="15.45" customHeight="1">
      <c r="A47"/>
      <c r="B47"/>
      <c r="C47"/>
      <c r="D47"/>
      <c r="E47"/>
      <c r="F47"/>
      <c r="G47"/>
      <c r="H47" s="46"/>
      <c r="I47"/>
      <c r="J47"/>
      <c r="K47"/>
      <c r="L47"/>
      <c r="M47"/>
    </row>
    <row r="48" spans="1:24" ht="15.45" customHeight="1">
      <c r="A48" s="157" t="s">
        <v>61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77"/>
      <c r="O48" s="155"/>
      <c r="P48" s="155"/>
      <c r="Q48" s="155"/>
      <c r="R48" s="155"/>
      <c r="S48" s="155"/>
      <c r="T48" s="155"/>
    </row>
    <row r="49" spans="1:21" ht="15.45" customHeight="1" thickBot="1">
      <c r="A49" s="171" t="s">
        <v>60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/>
      <c r="M49"/>
      <c r="N49" s="80" t="s">
        <v>9</v>
      </c>
      <c r="O49" s="156"/>
      <c r="P49" s="156"/>
      <c r="Q49" s="156"/>
      <c r="R49" s="156"/>
      <c r="S49" s="156"/>
      <c r="T49" s="156"/>
    </row>
    <row r="50" spans="1:21" ht="15.45" customHeight="1" thickTop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5"/>
      <c r="O50" s="149"/>
      <c r="P50" s="149"/>
      <c r="Q50" s="149"/>
      <c r="R50" s="149"/>
      <c r="S50" s="149"/>
      <c r="T50" s="149"/>
      <c r="U50"/>
    </row>
    <row r="51" spans="1:21" ht="15.45" customHeight="1" thickBot="1">
      <c r="A51" s="1"/>
      <c r="B51" s="1"/>
      <c r="C51" s="1"/>
      <c r="D51" s="1"/>
      <c r="E51" s="1"/>
      <c r="F51" s="1"/>
      <c r="G51" s="1"/>
      <c r="H51"/>
      <c r="I51" s="1"/>
      <c r="J51" s="1"/>
      <c r="K51" s="1"/>
      <c r="L51" s="1"/>
      <c r="M51" s="1"/>
      <c r="N51" s="15"/>
      <c r="O51" s="150"/>
      <c r="P51" s="150"/>
      <c r="Q51" s="150"/>
      <c r="R51" s="150"/>
      <c r="S51" s="150"/>
      <c r="T51" s="150"/>
      <c r="U51"/>
    </row>
    <row r="52" spans="1:21" ht="15.6" thickTop="1">
      <c r="A52"/>
      <c r="B52" s="78"/>
      <c r="C52" s="161" t="s">
        <v>59</v>
      </c>
      <c r="D52" s="161"/>
      <c r="E52" s="161"/>
      <c r="F52" s="161"/>
      <c r="G52" s="161"/>
      <c r="H52" s="161"/>
      <c r="I52" s="79"/>
      <c r="J52" s="81"/>
      <c r="K52" s="1"/>
      <c r="L52" s="1"/>
      <c r="M52" s="1"/>
      <c r="N52" s="15"/>
      <c r="O52" s="149"/>
      <c r="P52" s="149"/>
      <c r="Q52" s="149"/>
      <c r="R52" s="149"/>
      <c r="S52" s="149"/>
      <c r="T52" s="149"/>
      <c r="U52"/>
    </row>
    <row r="53" spans="1:21" ht="15.6" thickBot="1">
      <c r="A53"/>
      <c r="B53" s="158" t="s">
        <v>56</v>
      </c>
      <c r="C53" s="159"/>
      <c r="D53" s="159"/>
      <c r="E53" s="159"/>
      <c r="F53" s="159"/>
      <c r="G53" s="159"/>
      <c r="H53" s="159"/>
      <c r="I53" s="159"/>
      <c r="J53" s="160"/>
      <c r="K53" s="91"/>
      <c r="L53" s="1"/>
      <c r="M53" s="1"/>
      <c r="N53" s="1"/>
      <c r="O53" s="150"/>
      <c r="P53" s="150"/>
      <c r="Q53" s="150"/>
      <c r="R53" s="150"/>
      <c r="S53" s="150"/>
      <c r="T53" s="150"/>
      <c r="U53"/>
    </row>
    <row r="54" spans="1:21">
      <c r="A54"/>
      <c r="B54"/>
      <c r="C54"/>
      <c r="D54"/>
      <c r="E54"/>
      <c r="F54"/>
      <c r="G54" s="1"/>
      <c r="H54" s="1"/>
      <c r="I54" s="1"/>
      <c r="J54" s="1"/>
      <c r="K54" s="1"/>
      <c r="L54" s="1"/>
      <c r="M54" s="1"/>
      <c r="U54"/>
    </row>
    <row r="55" spans="1:21">
      <c r="A55" s="191" t="s">
        <v>39</v>
      </c>
      <c r="B55" s="191"/>
      <c r="C55" s="191"/>
      <c r="D55" s="191"/>
      <c r="E55" s="191"/>
      <c r="F5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/>
      <c r="T55"/>
      <c r="U55"/>
    </row>
    <row r="56" spans="1:21">
      <c r="A56"/>
      <c r="B56"/>
      <c r="C56"/>
      <c r="D56"/>
      <c r="E56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/>
      <c r="T56"/>
      <c r="U56"/>
    </row>
    <row r="57" spans="1:21">
      <c r="A57" s="162" t="s">
        <v>55</v>
      </c>
      <c r="B57" s="163"/>
      <c r="C57" s="163"/>
      <c r="D57" s="164"/>
      <c r="E57" s="162" t="s">
        <v>51</v>
      </c>
      <c r="F57" s="163"/>
      <c r="G57" s="163"/>
      <c r="H57" s="164"/>
      <c r="I57" s="183" t="s">
        <v>52</v>
      </c>
      <c r="J57" s="184"/>
      <c r="K57" s="183" t="s">
        <v>53</v>
      </c>
      <c r="L57" s="184"/>
      <c r="P57" s="2"/>
    </row>
    <row r="58" spans="1:21">
      <c r="A58" s="165"/>
      <c r="B58" s="166"/>
      <c r="C58" s="166"/>
      <c r="D58" s="167"/>
      <c r="E58" s="192"/>
      <c r="F58" s="193"/>
      <c r="G58" s="193"/>
      <c r="H58" s="194"/>
      <c r="I58" s="185"/>
      <c r="J58" s="186"/>
      <c r="K58" s="189"/>
      <c r="L58" s="190"/>
      <c r="P58" s="2"/>
    </row>
    <row r="59" spans="1:21">
      <c r="A59" s="168"/>
      <c r="B59" s="169"/>
      <c r="C59" s="169"/>
      <c r="D59" s="170"/>
      <c r="E59" s="178"/>
      <c r="F59" s="179"/>
      <c r="G59" s="179"/>
      <c r="H59" s="180"/>
      <c r="I59" s="181"/>
      <c r="J59" s="182"/>
      <c r="K59" s="187"/>
      <c r="L59" s="188"/>
      <c r="P59" s="2"/>
    </row>
    <row r="60" spans="1:21" ht="15" customHeight="1">
      <c r="A60" s="162" t="s">
        <v>65</v>
      </c>
      <c r="B60" s="163"/>
      <c r="C60" s="163"/>
      <c r="D60" s="164"/>
      <c r="E60" s="172" t="s">
        <v>64</v>
      </c>
      <c r="F60" s="173"/>
      <c r="G60" s="173"/>
      <c r="H60" s="174"/>
      <c r="I60" s="183" t="s">
        <v>52</v>
      </c>
      <c r="J60" s="184"/>
      <c r="K60" s="183" t="s">
        <v>53</v>
      </c>
      <c r="L60" s="184"/>
      <c r="M60"/>
      <c r="N60"/>
      <c r="O60"/>
      <c r="P60"/>
    </row>
    <row r="61" spans="1:21">
      <c r="A61" s="165"/>
      <c r="B61" s="166"/>
      <c r="C61" s="166"/>
      <c r="D61" s="167"/>
      <c r="E61" s="195"/>
      <c r="F61" s="196"/>
      <c r="G61" s="196"/>
      <c r="H61" s="197"/>
      <c r="I61" s="189"/>
      <c r="J61" s="190"/>
      <c r="K61" s="189"/>
      <c r="L61" s="190"/>
      <c r="M61"/>
      <c r="N61"/>
      <c r="O61"/>
      <c r="P61"/>
    </row>
    <row r="62" spans="1:21" ht="16.95" customHeight="1">
      <c r="A62" s="168"/>
      <c r="B62" s="169"/>
      <c r="C62" s="169"/>
      <c r="D62" s="170"/>
      <c r="E62" s="175"/>
      <c r="F62" s="176"/>
      <c r="G62" s="176"/>
      <c r="H62" s="177"/>
      <c r="I62" s="198"/>
      <c r="J62" s="188"/>
      <c r="K62" s="187"/>
      <c r="L62" s="188"/>
      <c r="M62"/>
      <c r="N62"/>
      <c r="O62"/>
      <c r="P62"/>
    </row>
    <row r="63" spans="1:21">
      <c r="C63" s="1"/>
      <c r="D63" s="1"/>
      <c r="J63"/>
      <c r="K63"/>
      <c r="L63"/>
      <c r="M63"/>
      <c r="N63"/>
      <c r="O63"/>
      <c r="P63"/>
    </row>
    <row r="64" spans="1:21">
      <c r="C64" s="1"/>
      <c r="D64" s="1"/>
      <c r="J64"/>
      <c r="K64"/>
      <c r="L64"/>
      <c r="M64"/>
      <c r="N64"/>
      <c r="O64"/>
      <c r="P64"/>
    </row>
    <row r="65" spans="2:16">
      <c r="C65" s="1"/>
      <c r="D65" s="1"/>
      <c r="J65"/>
      <c r="K65"/>
      <c r="L65"/>
      <c r="M65"/>
      <c r="N65"/>
      <c r="O65"/>
      <c r="P65"/>
    </row>
    <row r="66" spans="2:16">
      <c r="B66"/>
      <c r="C66"/>
      <c r="D66"/>
      <c r="E66"/>
      <c r="F66"/>
      <c r="G66"/>
      <c r="H66"/>
    </row>
    <row r="67" spans="2:16">
      <c r="B67"/>
      <c r="C67"/>
      <c r="D67"/>
      <c r="E67"/>
      <c r="F67"/>
      <c r="G67"/>
      <c r="H67"/>
      <c r="I67"/>
      <c r="J67"/>
      <c r="K67"/>
    </row>
    <row r="68" spans="2:16">
      <c r="B68"/>
      <c r="C68"/>
      <c r="D68"/>
      <c r="E68"/>
      <c r="F68"/>
      <c r="G68"/>
      <c r="H68"/>
      <c r="I68"/>
      <c r="J68"/>
      <c r="K68"/>
    </row>
    <row r="69" spans="2:16">
      <c r="C69" s="1"/>
      <c r="D69" s="1"/>
    </row>
    <row r="70" spans="2:16">
      <c r="C70" s="1"/>
      <c r="D70" s="1"/>
    </row>
    <row r="71" spans="2:16">
      <c r="C71" s="1"/>
      <c r="D71" s="1"/>
    </row>
    <row r="72" spans="2:16">
      <c r="C72" s="1"/>
      <c r="D72" s="1"/>
    </row>
    <row r="73" spans="2:16">
      <c r="C73" s="1"/>
      <c r="D73" s="1"/>
    </row>
  </sheetData>
  <sheetProtection algorithmName="SHA-512" hashValue="8Ftq4gjgbK6k8CxVirRlEXGM134FgC4N7qCZq7FgoguC4p3JfRpXKb3nFuwZmgYcJoNnpKttScZG6VHB7HCl2A==" saltValue="fsqm+Cxpw8upybU8b8ulBg==" spinCount="100000" sheet="1" objects="1" scenarios="1" selectLockedCells="1"/>
  <mergeCells count="47">
    <mergeCell ref="E61:H61"/>
    <mergeCell ref="I60:J60"/>
    <mergeCell ref="I61:J61"/>
    <mergeCell ref="I62:J62"/>
    <mergeCell ref="K60:L60"/>
    <mergeCell ref="K61:L61"/>
    <mergeCell ref="K62:L62"/>
    <mergeCell ref="A60:D62"/>
    <mergeCell ref="A48:L48"/>
    <mergeCell ref="A49:K49"/>
    <mergeCell ref="E60:H60"/>
    <mergeCell ref="E57:H57"/>
    <mergeCell ref="E62:H62"/>
    <mergeCell ref="E59:H59"/>
    <mergeCell ref="I59:J59"/>
    <mergeCell ref="I57:J57"/>
    <mergeCell ref="I58:J58"/>
    <mergeCell ref="K57:L57"/>
    <mergeCell ref="K59:L59"/>
    <mergeCell ref="K58:L58"/>
    <mergeCell ref="A55:E55"/>
    <mergeCell ref="A57:D59"/>
    <mergeCell ref="E58:H58"/>
    <mergeCell ref="O50:T51"/>
    <mergeCell ref="O52:T53"/>
    <mergeCell ref="A34:B34"/>
    <mergeCell ref="A43:B43"/>
    <mergeCell ref="O48:T49"/>
    <mergeCell ref="B46:G46"/>
    <mergeCell ref="B53:J53"/>
    <mergeCell ref="C52:H52"/>
    <mergeCell ref="A25:N25"/>
    <mergeCell ref="A23:D23"/>
    <mergeCell ref="I23:M23"/>
    <mergeCell ref="N23:O23"/>
    <mergeCell ref="A1:P1"/>
    <mergeCell ref="A13:G13"/>
    <mergeCell ref="A22:F22"/>
    <mergeCell ref="B8:E8"/>
    <mergeCell ref="A3:F3"/>
    <mergeCell ref="A5:F5"/>
    <mergeCell ref="P15:Q15"/>
    <mergeCell ref="A4:F4"/>
    <mergeCell ref="H6:J6"/>
    <mergeCell ref="H7:J7"/>
    <mergeCell ref="H8:J8"/>
    <mergeCell ref="H9:J9"/>
  </mergeCells>
  <pageMargins left="0.7" right="0.7" top="0.75" bottom="0.75" header="0.3" footer="0.3"/>
  <pageSetup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3"/>
  <sheetViews>
    <sheetView zoomScale="80" zoomScaleNormal="80" workbookViewId="0">
      <selection activeCell="C22" sqref="C22"/>
    </sheetView>
  </sheetViews>
  <sheetFormatPr defaultColWidth="9" defaultRowHeight="15"/>
  <cols>
    <col min="1" max="1" width="10.44140625" style="21" customWidth="1"/>
    <col min="2" max="2" width="13.109375" style="21" customWidth="1"/>
    <col min="3" max="3" width="12" style="21" customWidth="1"/>
    <col min="4" max="4" width="11.77734375" style="21" customWidth="1"/>
    <col min="5" max="8" width="10.44140625" style="21" customWidth="1"/>
    <col min="9" max="9" width="12.77734375" style="21" customWidth="1"/>
    <col min="10" max="10" width="12.33203125" style="21" customWidth="1"/>
    <col min="11" max="11" width="15.44140625" style="21" customWidth="1"/>
    <col min="12" max="12" width="12.44140625" style="21" customWidth="1"/>
    <col min="13" max="13" width="12.77734375" style="21" customWidth="1"/>
    <col min="14" max="15" width="10.44140625" style="21" customWidth="1"/>
    <col min="16" max="16" width="19.21875" style="21" customWidth="1"/>
    <col min="17" max="17" width="10.6640625" style="21" customWidth="1"/>
    <col min="18" max="18" width="9" style="21"/>
    <col min="19" max="19" width="17" style="21" bestFit="1" customWidth="1"/>
    <col min="20" max="16384" width="9" style="21"/>
  </cols>
  <sheetData>
    <row r="1" spans="1:25" ht="17.399999999999999">
      <c r="A1" s="115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20"/>
      <c r="S1" s="22"/>
      <c r="T1" s="23"/>
    </row>
    <row r="2" spans="1:25" ht="15.6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0"/>
      <c r="S2" s="22"/>
      <c r="T2" s="23"/>
    </row>
    <row r="3" spans="1:25" ht="18" customHeight="1">
      <c r="A3" s="126" t="s">
        <v>50</v>
      </c>
      <c r="B3" s="127"/>
      <c r="C3" s="127"/>
      <c r="D3" s="127"/>
      <c r="E3" s="127"/>
      <c r="F3" s="128"/>
      <c r="G3"/>
      <c r="H3"/>
      <c r="I3"/>
      <c r="J3"/>
      <c r="K3"/>
      <c r="L3"/>
      <c r="M3"/>
      <c r="N3"/>
      <c r="O3"/>
      <c r="P3"/>
      <c r="Q3" s="1"/>
      <c r="S3" s="22"/>
      <c r="T3" s="4"/>
    </row>
    <row r="4" spans="1:25" ht="18" customHeight="1">
      <c r="A4" s="134"/>
      <c r="B4" s="135"/>
      <c r="C4" s="135"/>
      <c r="D4" s="135"/>
      <c r="E4" s="135"/>
      <c r="F4" s="136"/>
      <c r="G4" s="24"/>
      <c r="H4" s="53"/>
      <c r="I4"/>
      <c r="J4"/>
      <c r="K4"/>
      <c r="L4" s="53"/>
      <c r="M4" s="53"/>
      <c r="N4" s="53"/>
      <c r="O4" s="53"/>
      <c r="P4" s="53"/>
      <c r="Q4" s="1"/>
      <c r="S4" s="22"/>
      <c r="T4" s="4"/>
    </row>
    <row r="5" spans="1:25" ht="17.55" customHeight="1" thickBot="1">
      <c r="A5" s="129"/>
      <c r="B5" s="130"/>
      <c r="C5" s="130"/>
      <c r="D5" s="130"/>
      <c r="E5" s="130"/>
      <c r="F5" s="131"/>
      <c r="G5" s="54"/>
      <c r="H5" s="53"/>
      <c r="I5"/>
      <c r="J5"/>
      <c r="K5"/>
      <c r="L5" s="53"/>
      <c r="M5" s="53"/>
      <c r="N5" s="53"/>
      <c r="O5" s="53"/>
      <c r="P5" s="53"/>
      <c r="S5" s="22"/>
      <c r="T5" s="4"/>
    </row>
    <row r="6" spans="1:25">
      <c r="A6"/>
      <c r="B6"/>
      <c r="C6"/>
      <c r="D6"/>
      <c r="E6"/>
      <c r="F6"/>
      <c r="G6" s="24"/>
      <c r="H6" s="24"/>
      <c r="I6"/>
      <c r="J6"/>
      <c r="K6"/>
      <c r="L6" s="53"/>
      <c r="M6" s="53"/>
      <c r="N6" s="52"/>
      <c r="O6" s="55"/>
      <c r="P6" s="53"/>
      <c r="S6" s="22"/>
      <c r="T6" s="4"/>
    </row>
    <row r="7" spans="1:25" ht="15.6" thickBot="1">
      <c r="A7" s="53"/>
      <c r="B7" s="53"/>
      <c r="C7" s="53"/>
      <c r="D7" s="53"/>
      <c r="E7" s="53"/>
      <c r="F7" s="53"/>
      <c r="G7" s="54"/>
      <c r="H7"/>
      <c r="I7"/>
      <c r="J7"/>
      <c r="K7"/>
      <c r="L7" s="53"/>
      <c r="M7" s="53"/>
      <c r="N7" s="52"/>
      <c r="O7" s="52"/>
      <c r="P7" s="53"/>
      <c r="S7" s="22"/>
      <c r="T7" s="25"/>
    </row>
    <row r="8" spans="1:25" ht="15.45" customHeight="1">
      <c r="A8"/>
      <c r="B8" s="76" t="s">
        <v>41</v>
      </c>
      <c r="C8" s="71"/>
      <c r="D8" s="71"/>
      <c r="E8" s="72"/>
      <c r="F8" s="53"/>
      <c r="G8" s="56"/>
      <c r="H8" s="137" t="s">
        <v>43</v>
      </c>
      <c r="I8" s="138"/>
      <c r="J8" s="139"/>
      <c r="K8"/>
      <c r="L8" s="53"/>
      <c r="M8" s="53"/>
      <c r="N8" s="57"/>
      <c r="O8" s="57"/>
      <c r="P8" s="52"/>
      <c r="Q8" s="1"/>
      <c r="R8" s="1"/>
      <c r="S8" s="22"/>
      <c r="T8" s="4"/>
      <c r="U8" s="1"/>
      <c r="V8" s="1"/>
      <c r="W8" s="1"/>
      <c r="X8" s="1"/>
      <c r="Y8" s="1"/>
    </row>
    <row r="9" spans="1:25" ht="15.45" customHeight="1">
      <c r="A9"/>
      <c r="B9" s="123">
        <f>B22</f>
        <v>44660</v>
      </c>
      <c r="C9" s="124"/>
      <c r="D9" s="124"/>
      <c r="E9" s="125"/>
      <c r="F9" s="54"/>
      <c r="G9" s="54"/>
      <c r="H9" s="140" t="s">
        <v>45</v>
      </c>
      <c r="I9" s="141"/>
      <c r="J9" s="142"/>
      <c r="K9"/>
      <c r="L9" s="53"/>
      <c r="M9" s="53"/>
      <c r="N9" s="58"/>
      <c r="O9" s="53"/>
      <c r="P9" s="59"/>
      <c r="Q9" s="1"/>
      <c r="R9" s="1"/>
      <c r="S9" s="22"/>
      <c r="T9" s="4"/>
      <c r="U9" s="1"/>
      <c r="V9" s="1"/>
      <c r="W9" s="1"/>
      <c r="X9" s="1"/>
      <c r="Y9" s="1"/>
    </row>
    <row r="10" spans="1:25" ht="15.6" thickBot="1">
      <c r="A10"/>
      <c r="B10" s="73"/>
      <c r="C10" s="74"/>
      <c r="D10" s="74"/>
      <c r="E10" s="75"/>
      <c r="F10" s="54"/>
      <c r="G10" s="54"/>
      <c r="H10" s="143" t="s">
        <v>44</v>
      </c>
      <c r="I10" s="144"/>
      <c r="J10" s="145"/>
      <c r="K10"/>
      <c r="L10" s="53"/>
      <c r="M10" s="53"/>
      <c r="N10" s="58"/>
      <c r="O10" s="53"/>
      <c r="P10" s="59"/>
      <c r="Q10" s="1"/>
      <c r="R10" s="1"/>
      <c r="S10" s="22"/>
      <c r="T10" s="4"/>
      <c r="U10" s="1"/>
      <c r="V10" s="1"/>
      <c r="W10" s="1"/>
      <c r="X10" s="1"/>
      <c r="Y10" s="1"/>
    </row>
    <row r="11" spans="1:25" ht="16.2" customHeight="1" thickBot="1">
      <c r="A11" s="54"/>
      <c r="B11" s="60"/>
      <c r="C11" s="54"/>
      <c r="D11" s="54"/>
      <c r="E11" s="54"/>
      <c r="F11" s="54"/>
      <c r="G11" s="54"/>
      <c r="H11" s="146">
        <v>2022</v>
      </c>
      <c r="I11" s="147"/>
      <c r="J11" s="148"/>
      <c r="K11"/>
      <c r="L11" s="53"/>
      <c r="M11" s="53"/>
      <c r="N11" s="58"/>
      <c r="O11" s="53"/>
      <c r="P11" s="59"/>
      <c r="Q11" s="1"/>
      <c r="R11" s="1"/>
      <c r="S11" s="22"/>
      <c r="T11" s="4"/>
      <c r="U11" s="1"/>
      <c r="V11" s="1"/>
      <c r="W11" s="1"/>
      <c r="X11" s="1"/>
      <c r="Y11" s="1"/>
    </row>
    <row r="12" spans="1:25">
      <c r="A12" s="52"/>
      <c r="B12" s="61"/>
      <c r="C12" s="52"/>
      <c r="D12" s="52"/>
      <c r="E12" s="52"/>
      <c r="F12" s="52"/>
      <c r="G12" s="52"/>
      <c r="H12" s="52"/>
      <c r="I12" s="53"/>
      <c r="J12" s="53"/>
      <c r="K12" s="53"/>
      <c r="L12" s="53"/>
      <c r="M12" s="53"/>
      <c r="N12" s="58"/>
      <c r="O12" s="53"/>
      <c r="P12" s="62"/>
      <c r="Q12" s="1"/>
      <c r="R12" s="1"/>
      <c r="S12" s="22"/>
      <c r="T12" s="4"/>
      <c r="U12" s="1"/>
      <c r="V12" s="1"/>
      <c r="W12" s="1"/>
      <c r="X12" s="1"/>
      <c r="Y12" s="1"/>
    </row>
    <row r="13" spans="1:25" ht="12.75" customHeight="1" thickBot="1">
      <c r="A13" s="52"/>
      <c r="B13" s="52"/>
      <c r="C13" s="59"/>
      <c r="D13" s="59"/>
      <c r="E13" s="59"/>
      <c r="F13" s="59"/>
      <c r="G13" s="52"/>
      <c r="H13" s="63"/>
      <c r="I13" s="53"/>
      <c r="J13" s="64"/>
      <c r="K13" s="64"/>
      <c r="L13" s="64"/>
      <c r="M13" s="64"/>
      <c r="N13" s="52"/>
      <c r="O13" s="52"/>
      <c r="P13" s="52"/>
      <c r="Q13" s="1"/>
      <c r="R13" s="1"/>
      <c r="S13" s="22"/>
      <c r="T13" s="4"/>
      <c r="U13" s="5"/>
      <c r="V13" s="5"/>
      <c r="W13" s="1"/>
      <c r="X13" s="1"/>
      <c r="Y13" s="1"/>
    </row>
    <row r="14" spans="1:25" s="47" customFormat="1" ht="14.7" customHeight="1" thickTop="1">
      <c r="A14" s="117" t="s">
        <v>42</v>
      </c>
      <c r="B14" s="118"/>
      <c r="C14" s="118"/>
      <c r="D14" s="118"/>
      <c r="E14" s="118"/>
      <c r="F14" s="118"/>
      <c r="G14" s="119"/>
      <c r="H14" s="6"/>
      <c r="I14"/>
      <c r="J14"/>
      <c r="K14"/>
      <c r="L14" s="26"/>
      <c r="M14"/>
      <c r="N14"/>
      <c r="O14"/>
      <c r="Q14" s="20"/>
      <c r="R14" s="20"/>
      <c r="S14" s="49"/>
      <c r="T14" s="23"/>
      <c r="U14" s="8"/>
      <c r="V14" s="8"/>
      <c r="W14" s="20"/>
      <c r="X14" s="20"/>
      <c r="Y14" s="20"/>
    </row>
    <row r="15" spans="1:25" s="31" customFormat="1" ht="45">
      <c r="A15" s="27"/>
      <c r="B15" s="28" t="s">
        <v>13</v>
      </c>
      <c r="C15" s="29" t="s">
        <v>7</v>
      </c>
      <c r="D15" s="29" t="s">
        <v>8</v>
      </c>
      <c r="E15" s="29" t="s">
        <v>7</v>
      </c>
      <c r="F15" s="29" t="s">
        <v>8</v>
      </c>
      <c r="G15" s="30" t="s">
        <v>3</v>
      </c>
      <c r="H15" s="9"/>
      <c r="I15"/>
      <c r="J15"/>
      <c r="K15"/>
      <c r="M15"/>
      <c r="N15"/>
      <c r="O15"/>
      <c r="Q15" s="32"/>
      <c r="R15" s="8"/>
      <c r="S15" s="33"/>
      <c r="T15" s="8"/>
      <c r="U15" s="32"/>
      <c r="V15" s="32"/>
      <c r="W15" s="32"/>
      <c r="X15" s="32"/>
      <c r="Y15" s="8"/>
    </row>
    <row r="16" spans="1:25" ht="15.6" thickBot="1">
      <c r="A16" s="34" t="s">
        <v>14</v>
      </c>
      <c r="B16" s="48">
        <f>'WEEK 1'!B21+1</f>
        <v>44654</v>
      </c>
      <c r="C16" s="35"/>
      <c r="D16" s="36"/>
      <c r="E16" s="35"/>
      <c r="F16" s="36"/>
      <c r="G16" s="37">
        <f>((D16-C16)+(F16-E16))*24</f>
        <v>0</v>
      </c>
      <c r="H16" s="38"/>
      <c r="I16"/>
      <c r="J16"/>
      <c r="K16"/>
      <c r="L16"/>
      <c r="M16"/>
      <c r="N16"/>
      <c r="O16"/>
      <c r="Q16" s="1"/>
      <c r="R16" s="1"/>
      <c r="S16" s="1"/>
      <c r="T16" s="1"/>
      <c r="U16" s="10"/>
      <c r="V16" s="10"/>
      <c r="W16" s="1"/>
      <c r="X16" s="1"/>
      <c r="Y16" s="1"/>
    </row>
    <row r="17" spans="1:26">
      <c r="A17" s="34" t="s">
        <v>15</v>
      </c>
      <c r="B17" s="11">
        <f>B16+1</f>
        <v>44655</v>
      </c>
      <c r="C17" s="35"/>
      <c r="D17" s="39"/>
      <c r="E17" s="35"/>
      <c r="F17" s="39"/>
      <c r="G17" s="37">
        <f t="shared" ref="G17:G22" si="0">((D17-C17)+(F17-E17))*24</f>
        <v>0</v>
      </c>
      <c r="H17" s="38"/>
      <c r="I17"/>
      <c r="J17"/>
      <c r="K17"/>
      <c r="L17"/>
      <c r="M17"/>
      <c r="N17"/>
      <c r="O17"/>
      <c r="P17" s="200" t="s">
        <v>62</v>
      </c>
      <c r="Q17" s="201"/>
      <c r="R17"/>
      <c r="S17" s="1"/>
      <c r="T17" s="1"/>
      <c r="U17" s="10"/>
      <c r="V17" s="10"/>
      <c r="W17" s="1"/>
      <c r="X17" s="1"/>
      <c r="Y17" s="1"/>
      <c r="Z17" s="1"/>
    </row>
    <row r="18" spans="1:26">
      <c r="A18" s="34" t="s">
        <v>16</v>
      </c>
      <c r="B18" s="11">
        <f t="shared" ref="B18:B22" si="1">B17+1</f>
        <v>44656</v>
      </c>
      <c r="C18" s="35"/>
      <c r="D18" s="39"/>
      <c r="E18" s="35"/>
      <c r="F18" s="39"/>
      <c r="G18" s="37">
        <f t="shared" si="0"/>
        <v>0</v>
      </c>
      <c r="H18" s="38"/>
      <c r="I18"/>
      <c r="J18"/>
      <c r="K18"/>
      <c r="L18"/>
      <c r="M18"/>
      <c r="N18"/>
      <c r="O18"/>
      <c r="P18" s="83" t="s">
        <v>46</v>
      </c>
      <c r="Q18" s="85">
        <f>E35+F35+G35+H35+I35+J35+K35+L35+M44</f>
        <v>0</v>
      </c>
      <c r="R18"/>
      <c r="S18" s="1"/>
      <c r="T18" s="1"/>
      <c r="U18" s="10"/>
      <c r="V18" s="10"/>
      <c r="W18" s="1"/>
      <c r="X18" s="1"/>
      <c r="Y18" s="1"/>
      <c r="Z18" s="1"/>
    </row>
    <row r="19" spans="1:26">
      <c r="A19" s="34" t="s">
        <v>17</v>
      </c>
      <c r="B19" s="11">
        <f t="shared" si="1"/>
        <v>44657</v>
      </c>
      <c r="C19" s="35"/>
      <c r="D19" s="39"/>
      <c r="E19" s="35"/>
      <c r="F19" s="36"/>
      <c r="G19" s="37">
        <f t="shared" si="0"/>
        <v>0</v>
      </c>
      <c r="H19" s="38"/>
      <c r="I19"/>
      <c r="J19"/>
      <c r="K19"/>
      <c r="L19"/>
      <c r="M19"/>
      <c r="N19"/>
      <c r="O19"/>
      <c r="P19" s="83" t="s">
        <v>47</v>
      </c>
      <c r="Q19" s="85">
        <f>C35+D35</f>
        <v>0</v>
      </c>
      <c r="R19"/>
      <c r="S19" s="1"/>
      <c r="T19" s="1"/>
      <c r="U19" s="10"/>
      <c r="V19" s="10"/>
      <c r="W19" s="1"/>
      <c r="X19" s="1"/>
      <c r="Y19" s="1"/>
      <c r="Z19" s="1"/>
    </row>
    <row r="20" spans="1:26">
      <c r="A20" s="34" t="s">
        <v>18</v>
      </c>
      <c r="B20" s="11">
        <f t="shared" si="1"/>
        <v>44658</v>
      </c>
      <c r="C20" s="35"/>
      <c r="D20" s="39"/>
      <c r="E20" s="35"/>
      <c r="F20" s="39"/>
      <c r="G20" s="37">
        <f t="shared" si="0"/>
        <v>0</v>
      </c>
      <c r="H20" s="38"/>
      <c r="I20"/>
      <c r="J20"/>
      <c r="K20"/>
      <c r="L20"/>
      <c r="M20"/>
      <c r="N20"/>
      <c r="O20"/>
      <c r="P20" s="83" t="s">
        <v>63</v>
      </c>
      <c r="Q20" s="85">
        <f>N35</f>
        <v>0</v>
      </c>
      <c r="R20"/>
      <c r="S20" s="1"/>
      <c r="T20" s="1"/>
      <c r="U20" s="10"/>
      <c r="V20" s="10"/>
      <c r="W20" s="1"/>
      <c r="X20" s="1"/>
      <c r="Y20" s="1"/>
      <c r="Z20" s="1"/>
    </row>
    <row r="21" spans="1:26">
      <c r="A21" s="34" t="s">
        <v>19</v>
      </c>
      <c r="B21" s="11">
        <f t="shared" si="1"/>
        <v>44659</v>
      </c>
      <c r="C21" s="35"/>
      <c r="D21" s="39"/>
      <c r="E21" s="35"/>
      <c r="F21" s="36"/>
      <c r="G21" s="37">
        <f t="shared" si="0"/>
        <v>0</v>
      </c>
      <c r="H21" s="38"/>
      <c r="I21"/>
      <c r="J21"/>
      <c r="K21"/>
      <c r="L21"/>
      <c r="M21"/>
      <c r="N21"/>
      <c r="O21"/>
      <c r="P21" s="83" t="s">
        <v>48</v>
      </c>
      <c r="Q21" s="85">
        <f>F44+I44+J44+M44</f>
        <v>0</v>
      </c>
      <c r="R21"/>
      <c r="S21" s="1"/>
      <c r="T21" s="1"/>
      <c r="U21" s="10"/>
      <c r="V21" s="10"/>
      <c r="W21" s="1"/>
      <c r="X21" s="1"/>
      <c r="Y21" s="1"/>
      <c r="Z21" s="1"/>
    </row>
    <row r="22" spans="1:26">
      <c r="A22" s="34" t="s">
        <v>20</v>
      </c>
      <c r="B22" s="11">
        <f t="shared" si="1"/>
        <v>44660</v>
      </c>
      <c r="C22" s="35"/>
      <c r="D22" s="36"/>
      <c r="E22" s="35"/>
      <c r="F22" s="36"/>
      <c r="G22" s="37">
        <f t="shared" si="0"/>
        <v>0</v>
      </c>
      <c r="H22" s="38"/>
      <c r="I22"/>
      <c r="J22"/>
      <c r="K22"/>
      <c r="L22"/>
      <c r="M22"/>
      <c r="N22"/>
      <c r="O22"/>
      <c r="P22" s="83" t="s">
        <v>49</v>
      </c>
      <c r="Q22" s="85">
        <f>C44+D44+E44+G44+H44+M35</f>
        <v>0</v>
      </c>
      <c r="R22"/>
      <c r="S22" s="1"/>
      <c r="T22" s="1"/>
      <c r="U22" s="10"/>
      <c r="V22" s="10"/>
      <c r="W22" s="1"/>
      <c r="X22" s="1"/>
      <c r="Y22" s="1"/>
      <c r="Z22" s="1"/>
    </row>
    <row r="23" spans="1:26" ht="16.05" customHeight="1" thickBot="1">
      <c r="A23" s="120"/>
      <c r="B23" s="121"/>
      <c r="C23" s="121"/>
      <c r="D23" s="121"/>
      <c r="E23" s="121"/>
      <c r="F23" s="122"/>
      <c r="G23" s="40">
        <f>SUM(G16:G22)</f>
        <v>0</v>
      </c>
      <c r="H23" s="5"/>
      <c r="I23"/>
      <c r="J23"/>
      <c r="K23"/>
      <c r="M23"/>
      <c r="N23"/>
      <c r="O23"/>
      <c r="P23" s="84" t="s">
        <v>0</v>
      </c>
      <c r="Q23" s="86">
        <f>K44+L44</f>
        <v>0</v>
      </c>
      <c r="R23"/>
      <c r="S23" s="1"/>
      <c r="T23" s="1"/>
      <c r="U23" s="10"/>
      <c r="V23" s="10"/>
      <c r="W23" s="10"/>
      <c r="X23" s="1"/>
      <c r="Y23" s="1"/>
      <c r="Z23" s="1"/>
    </row>
    <row r="24" spans="1:26" ht="15" customHeight="1" thickTop="1">
      <c r="A24" s="111" t="s">
        <v>38</v>
      </c>
      <c r="B24" s="111"/>
      <c r="C24" s="111"/>
      <c r="D24" s="111"/>
      <c r="E24" s="1"/>
      <c r="F24" s="1"/>
      <c r="G24" s="15"/>
      <c r="I24" s="112"/>
      <c r="J24" s="112"/>
      <c r="K24" s="112"/>
      <c r="L24" s="112"/>
      <c r="M24" s="112"/>
      <c r="N24" s="113"/>
      <c r="O24" s="114"/>
      <c r="P24" s="1"/>
      <c r="Q24" s="1"/>
      <c r="R24" s="1"/>
    </row>
    <row r="25" spans="1:26" ht="15" customHeight="1" thickBot="1">
      <c r="A25" s="14"/>
      <c r="B25" s="12"/>
      <c r="C25" s="3"/>
      <c r="D25" s="3"/>
      <c r="E25" s="1"/>
      <c r="F25" s="1"/>
      <c r="G25" s="15"/>
      <c r="I25" s="7"/>
      <c r="J25" s="7"/>
      <c r="K25" s="7"/>
      <c r="L25" s="7"/>
      <c r="M25" s="7"/>
      <c r="N25" s="16"/>
      <c r="O25" s="41"/>
      <c r="P25" s="1"/>
      <c r="Q25" s="1"/>
      <c r="R25" s="1"/>
    </row>
    <row r="26" spans="1:26" ht="14.7" customHeight="1" thickTop="1" thickBot="1">
      <c r="A26" s="109" t="s">
        <v>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/>
      <c r="P26"/>
      <c r="Q26"/>
      <c r="R26"/>
      <c r="S26"/>
      <c r="T26"/>
      <c r="U26"/>
      <c r="V26"/>
      <c r="W26"/>
      <c r="X26"/>
    </row>
    <row r="27" spans="1:26" ht="45.6" thickTop="1">
      <c r="A27" s="42"/>
      <c r="B27" s="43" t="s">
        <v>6</v>
      </c>
      <c r="C27" s="97" t="s">
        <v>21</v>
      </c>
      <c r="D27" s="97" t="s">
        <v>22</v>
      </c>
      <c r="E27" s="97" t="s">
        <v>23</v>
      </c>
      <c r="F27" s="97" t="s">
        <v>24</v>
      </c>
      <c r="G27" s="98" t="s">
        <v>26</v>
      </c>
      <c r="H27" s="98" t="s">
        <v>27</v>
      </c>
      <c r="I27" s="98" t="s">
        <v>10</v>
      </c>
      <c r="J27" s="98" t="s">
        <v>28</v>
      </c>
      <c r="K27" s="99" t="s">
        <v>29</v>
      </c>
      <c r="L27" s="99" t="s">
        <v>11</v>
      </c>
      <c r="M27" s="99" t="s">
        <v>67</v>
      </c>
      <c r="N27" s="99" t="s">
        <v>30</v>
      </c>
      <c r="O27" s="51" t="s">
        <v>5</v>
      </c>
      <c r="P27"/>
      <c r="Q27"/>
      <c r="R27"/>
      <c r="S27"/>
      <c r="T27"/>
      <c r="U27"/>
      <c r="V27"/>
      <c r="W27"/>
      <c r="X27"/>
    </row>
    <row r="28" spans="1:26" ht="14.7" customHeight="1">
      <c r="A28" s="34" t="s">
        <v>14</v>
      </c>
      <c r="B28" s="43">
        <f>B16</f>
        <v>44654</v>
      </c>
      <c r="C28" s="66"/>
      <c r="D28" s="66"/>
      <c r="E28" s="67"/>
      <c r="F28" s="66"/>
      <c r="G28" s="66"/>
      <c r="H28" s="68"/>
      <c r="I28" s="68"/>
      <c r="J28" s="68"/>
      <c r="K28" s="68"/>
      <c r="L28" s="68"/>
      <c r="M28" s="68"/>
      <c r="N28" s="68"/>
      <c r="O28" s="44">
        <f t="shared" ref="O28:O35" si="2">SUM(C28:N28)</f>
        <v>0</v>
      </c>
      <c r="P28"/>
      <c r="Q28"/>
      <c r="R28"/>
      <c r="S28"/>
      <c r="T28"/>
      <c r="U28"/>
      <c r="V28"/>
      <c r="W28"/>
      <c r="X28"/>
    </row>
    <row r="29" spans="1:26" ht="14.7" customHeight="1">
      <c r="A29" s="34" t="s">
        <v>15</v>
      </c>
      <c r="B29" s="43">
        <f t="shared" ref="B29:B34" si="3">B28+1</f>
        <v>44655</v>
      </c>
      <c r="C29" s="66"/>
      <c r="D29" s="66"/>
      <c r="E29" s="68"/>
      <c r="F29" s="66"/>
      <c r="G29" s="66"/>
      <c r="H29" s="68"/>
      <c r="I29" s="68"/>
      <c r="J29" s="68"/>
      <c r="K29" s="68"/>
      <c r="L29" s="68"/>
      <c r="M29" s="68"/>
      <c r="N29" s="68"/>
      <c r="O29" s="44">
        <f t="shared" si="2"/>
        <v>0</v>
      </c>
      <c r="P29"/>
      <c r="Q29"/>
      <c r="R29"/>
      <c r="S29"/>
      <c r="T29"/>
      <c r="U29"/>
      <c r="V29"/>
      <c r="W29"/>
      <c r="X29"/>
    </row>
    <row r="30" spans="1:26" ht="14.7" customHeight="1">
      <c r="A30" s="34" t="s">
        <v>16</v>
      </c>
      <c r="B30" s="43">
        <f t="shared" si="3"/>
        <v>44656</v>
      </c>
      <c r="C30" s="66"/>
      <c r="D30" s="66"/>
      <c r="E30" s="68"/>
      <c r="F30" s="66"/>
      <c r="G30" s="66"/>
      <c r="H30" s="68"/>
      <c r="I30" s="68"/>
      <c r="J30" s="68"/>
      <c r="K30" s="68"/>
      <c r="L30" s="68"/>
      <c r="M30" s="68"/>
      <c r="N30" s="68"/>
      <c r="O30" s="44">
        <f t="shared" si="2"/>
        <v>0</v>
      </c>
      <c r="P30"/>
      <c r="Q30"/>
      <c r="R30"/>
      <c r="S30"/>
      <c r="T30"/>
      <c r="U30"/>
      <c r="V30"/>
      <c r="W30"/>
      <c r="X30"/>
    </row>
    <row r="31" spans="1:26" ht="14.7" customHeight="1">
      <c r="A31" s="34" t="s">
        <v>17</v>
      </c>
      <c r="B31" s="43">
        <f t="shared" si="3"/>
        <v>44657</v>
      </c>
      <c r="C31" s="66"/>
      <c r="D31" s="66"/>
      <c r="E31" s="66"/>
      <c r="F31" s="66"/>
      <c r="G31" s="66"/>
      <c r="H31" s="68"/>
      <c r="I31" s="68"/>
      <c r="J31" s="68"/>
      <c r="K31" s="68"/>
      <c r="L31" s="68"/>
      <c r="M31" s="68"/>
      <c r="N31" s="68"/>
      <c r="O31" s="44">
        <f t="shared" si="2"/>
        <v>0</v>
      </c>
      <c r="P31"/>
      <c r="Q31"/>
      <c r="R31"/>
      <c r="S31"/>
      <c r="T31"/>
      <c r="U31"/>
      <c r="V31"/>
      <c r="W31"/>
      <c r="X31"/>
    </row>
    <row r="32" spans="1:26" ht="14.7" customHeight="1">
      <c r="A32" s="34" t="s">
        <v>18</v>
      </c>
      <c r="B32" s="43">
        <f t="shared" si="3"/>
        <v>44658</v>
      </c>
      <c r="C32" s="66"/>
      <c r="D32" s="66"/>
      <c r="E32" s="66"/>
      <c r="F32" s="66"/>
      <c r="G32" s="66"/>
      <c r="H32" s="68"/>
      <c r="I32" s="68"/>
      <c r="J32" s="68"/>
      <c r="K32" s="68"/>
      <c r="L32" s="68"/>
      <c r="M32" s="68"/>
      <c r="N32" s="68"/>
      <c r="O32" s="44">
        <f t="shared" si="2"/>
        <v>0</v>
      </c>
      <c r="P32"/>
      <c r="Q32"/>
      <c r="R32"/>
      <c r="S32"/>
      <c r="T32"/>
      <c r="U32"/>
      <c r="V32"/>
      <c r="W32"/>
      <c r="X32"/>
    </row>
    <row r="33" spans="1:24" ht="14.7" customHeight="1">
      <c r="A33" s="34" t="s">
        <v>19</v>
      </c>
      <c r="B33" s="43">
        <f t="shared" si="3"/>
        <v>44659</v>
      </c>
      <c r="C33" s="66"/>
      <c r="D33" s="66"/>
      <c r="E33" s="66"/>
      <c r="F33" s="66"/>
      <c r="G33" s="66"/>
      <c r="H33" s="68"/>
      <c r="I33" s="68"/>
      <c r="J33" s="68"/>
      <c r="K33" s="68"/>
      <c r="L33" s="68"/>
      <c r="M33" s="68"/>
      <c r="N33" s="68"/>
      <c r="O33" s="44">
        <f t="shared" si="2"/>
        <v>0</v>
      </c>
      <c r="P33"/>
      <c r="Q33"/>
      <c r="R33"/>
      <c r="S33"/>
      <c r="T33"/>
      <c r="U33"/>
      <c r="V33"/>
      <c r="W33"/>
      <c r="X33"/>
    </row>
    <row r="34" spans="1:24" ht="14.7" customHeight="1">
      <c r="A34" s="34" t="s">
        <v>20</v>
      </c>
      <c r="B34" s="43">
        <f t="shared" si="3"/>
        <v>44660</v>
      </c>
      <c r="C34" s="66"/>
      <c r="D34" s="66"/>
      <c r="E34" s="66"/>
      <c r="F34" s="66"/>
      <c r="G34" s="66"/>
      <c r="H34" s="68"/>
      <c r="I34" s="68"/>
      <c r="J34" s="68"/>
      <c r="K34" s="68"/>
      <c r="L34" s="68"/>
      <c r="M34" s="68"/>
      <c r="N34" s="68"/>
      <c r="O34" s="44">
        <f t="shared" si="2"/>
        <v>0</v>
      </c>
      <c r="P34"/>
      <c r="Q34"/>
      <c r="R34"/>
      <c r="S34"/>
      <c r="T34"/>
      <c r="U34"/>
      <c r="V34"/>
      <c r="W34"/>
      <c r="X34"/>
    </row>
    <row r="35" spans="1:24" ht="14.7" customHeight="1" thickBot="1">
      <c r="A35" s="151" t="s">
        <v>25</v>
      </c>
      <c r="B35" s="152"/>
      <c r="C35" s="69">
        <f t="shared" ref="C35:D35" si="4">SUM(C28:C34)</f>
        <v>0</v>
      </c>
      <c r="D35" s="69">
        <f t="shared" si="4"/>
        <v>0</v>
      </c>
      <c r="E35" s="69">
        <f>SUM(E28:E34)</f>
        <v>0</v>
      </c>
      <c r="F35" s="69">
        <f t="shared" ref="F35:N35" si="5">SUM(F28:F34)</f>
        <v>0</v>
      </c>
      <c r="G35" s="69">
        <f t="shared" si="5"/>
        <v>0</v>
      </c>
      <c r="H35" s="69">
        <f t="shared" si="5"/>
        <v>0</v>
      </c>
      <c r="I35" s="69">
        <f t="shared" si="5"/>
        <v>0</v>
      </c>
      <c r="J35" s="69">
        <f t="shared" si="5"/>
        <v>0</v>
      </c>
      <c r="K35" s="69">
        <f t="shared" si="5"/>
        <v>0</v>
      </c>
      <c r="L35" s="69">
        <f t="shared" si="5"/>
        <v>0</v>
      </c>
      <c r="M35" s="69">
        <f>SUM(M28:M34)</f>
        <v>0</v>
      </c>
      <c r="N35" s="69">
        <f t="shared" si="5"/>
        <v>0</v>
      </c>
      <c r="O35" s="45">
        <f t="shared" si="2"/>
        <v>0</v>
      </c>
      <c r="P35"/>
      <c r="Q35"/>
      <c r="R35"/>
      <c r="S35"/>
      <c r="T35"/>
      <c r="U35"/>
      <c r="V35"/>
      <c r="W35"/>
      <c r="X35"/>
    </row>
    <row r="36" spans="1:24" ht="46.8" customHeight="1" thickTop="1">
      <c r="A36" s="50"/>
      <c r="B36" s="43" t="s">
        <v>6</v>
      </c>
      <c r="C36" s="100" t="s">
        <v>31</v>
      </c>
      <c r="D36" s="100" t="s">
        <v>1</v>
      </c>
      <c r="E36" s="100" t="s">
        <v>4</v>
      </c>
      <c r="F36" s="101" t="s">
        <v>2</v>
      </c>
      <c r="G36" s="100" t="s">
        <v>34</v>
      </c>
      <c r="H36" s="100" t="s">
        <v>33</v>
      </c>
      <c r="I36" s="100" t="s">
        <v>37</v>
      </c>
      <c r="J36" s="101" t="s">
        <v>35</v>
      </c>
      <c r="K36" s="101" t="s">
        <v>36</v>
      </c>
      <c r="L36" s="100" t="s">
        <v>0</v>
      </c>
      <c r="M36" s="100" t="s">
        <v>66</v>
      </c>
      <c r="N36" s="101" t="s">
        <v>12</v>
      </c>
      <c r="O36" s="51" t="s">
        <v>5</v>
      </c>
      <c r="R36"/>
      <c r="S36"/>
    </row>
    <row r="37" spans="1:24">
      <c r="A37" s="34" t="s">
        <v>14</v>
      </c>
      <c r="B37" s="43">
        <f>B16</f>
        <v>44654</v>
      </c>
      <c r="C37" s="66"/>
      <c r="D37" s="66"/>
      <c r="E37" s="67"/>
      <c r="F37" s="66"/>
      <c r="G37" s="66"/>
      <c r="H37" s="68"/>
      <c r="I37" s="68"/>
      <c r="J37" s="68"/>
      <c r="K37" s="68"/>
      <c r="L37" s="68"/>
      <c r="M37" s="92"/>
      <c r="N37" s="68"/>
      <c r="O37" s="44">
        <f t="shared" ref="O37:O44" si="6">SUM(C37:N37)</f>
        <v>0</v>
      </c>
      <c r="R37"/>
      <c r="S37"/>
    </row>
    <row r="38" spans="1:24">
      <c r="A38" s="34" t="s">
        <v>15</v>
      </c>
      <c r="B38" s="43">
        <f t="shared" ref="B38:B43" si="7">B37+1</f>
        <v>44655</v>
      </c>
      <c r="C38" s="66"/>
      <c r="D38" s="66"/>
      <c r="E38" s="68"/>
      <c r="F38" s="66"/>
      <c r="G38" s="66"/>
      <c r="H38" s="68"/>
      <c r="I38" s="68"/>
      <c r="J38" s="68"/>
      <c r="K38" s="68"/>
      <c r="L38" s="68"/>
      <c r="M38" s="68"/>
      <c r="N38" s="68"/>
      <c r="O38" s="44">
        <f t="shared" si="6"/>
        <v>0</v>
      </c>
      <c r="R38"/>
      <c r="S38"/>
    </row>
    <row r="39" spans="1:24">
      <c r="A39" s="34" t="s">
        <v>16</v>
      </c>
      <c r="B39" s="43">
        <f t="shared" si="7"/>
        <v>44656</v>
      </c>
      <c r="C39" s="66"/>
      <c r="D39" s="66"/>
      <c r="E39" s="68"/>
      <c r="F39" s="66"/>
      <c r="G39" s="66"/>
      <c r="H39" s="68"/>
      <c r="I39" s="68"/>
      <c r="J39" s="68"/>
      <c r="K39" s="68"/>
      <c r="L39" s="68"/>
      <c r="M39" s="68"/>
      <c r="N39" s="68"/>
      <c r="O39" s="44">
        <f t="shared" si="6"/>
        <v>0</v>
      </c>
      <c r="R39"/>
      <c r="S39"/>
    </row>
    <row r="40" spans="1:24">
      <c r="A40" s="34" t="s">
        <v>17</v>
      </c>
      <c r="B40" s="43">
        <f t="shared" si="7"/>
        <v>44657</v>
      </c>
      <c r="C40" s="66"/>
      <c r="D40" s="66"/>
      <c r="E40" s="66"/>
      <c r="F40" s="66"/>
      <c r="G40" s="66"/>
      <c r="H40" s="68"/>
      <c r="I40" s="68"/>
      <c r="J40" s="68"/>
      <c r="K40" s="68"/>
      <c r="L40" s="68"/>
      <c r="M40" s="68"/>
      <c r="N40" s="68"/>
      <c r="O40" s="44">
        <f t="shared" si="6"/>
        <v>0</v>
      </c>
    </row>
    <row r="41" spans="1:24">
      <c r="A41" s="34" t="s">
        <v>18</v>
      </c>
      <c r="B41" s="43">
        <f t="shared" si="7"/>
        <v>44658</v>
      </c>
      <c r="C41" s="66"/>
      <c r="D41" s="66"/>
      <c r="E41" s="66"/>
      <c r="F41" s="66"/>
      <c r="G41" s="66"/>
      <c r="H41" s="68"/>
      <c r="I41" s="68"/>
      <c r="J41" s="68"/>
      <c r="K41" s="68"/>
      <c r="L41" s="68"/>
      <c r="M41" s="68"/>
      <c r="N41" s="68"/>
      <c r="O41" s="44">
        <f t="shared" si="6"/>
        <v>0</v>
      </c>
    </row>
    <row r="42" spans="1:24">
      <c r="A42" s="34" t="s">
        <v>19</v>
      </c>
      <c r="B42" s="43">
        <f t="shared" si="7"/>
        <v>44659</v>
      </c>
      <c r="C42" s="66"/>
      <c r="D42" s="66"/>
      <c r="E42" s="66"/>
      <c r="F42" s="66"/>
      <c r="G42" s="66"/>
      <c r="H42" s="68"/>
      <c r="I42" s="68"/>
      <c r="J42" s="68"/>
      <c r="K42" s="68"/>
      <c r="L42" s="68"/>
      <c r="M42" s="68"/>
      <c r="N42" s="68"/>
      <c r="O42" s="44">
        <f t="shared" si="6"/>
        <v>0</v>
      </c>
    </row>
    <row r="43" spans="1:24">
      <c r="A43" s="34" t="s">
        <v>20</v>
      </c>
      <c r="B43" s="43">
        <f t="shared" si="7"/>
        <v>44660</v>
      </c>
      <c r="C43" s="66"/>
      <c r="D43" s="66"/>
      <c r="E43" s="66"/>
      <c r="F43" s="66"/>
      <c r="G43" s="66"/>
      <c r="H43" s="68"/>
      <c r="I43" s="68"/>
      <c r="J43" s="68"/>
      <c r="K43" s="68"/>
      <c r="L43" s="68"/>
      <c r="M43" s="68"/>
      <c r="N43" s="68"/>
      <c r="O43" s="44">
        <f t="shared" si="6"/>
        <v>0</v>
      </c>
    </row>
    <row r="44" spans="1:24" ht="15.6" thickBot="1">
      <c r="A44" s="153" t="s">
        <v>25</v>
      </c>
      <c r="B44" s="154"/>
      <c r="C44" s="70">
        <f t="shared" ref="C44:D44" si="8">SUM(C37:C43)</f>
        <v>0</v>
      </c>
      <c r="D44" s="70">
        <f t="shared" si="8"/>
        <v>0</v>
      </c>
      <c r="E44" s="70">
        <f>SUM(E37:E43)</f>
        <v>0</v>
      </c>
      <c r="F44" s="70">
        <f t="shared" ref="F44:N44" si="9">SUM(F37:F43)</f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>SUM(M37:M43)</f>
        <v>0</v>
      </c>
      <c r="N44" s="70">
        <f t="shared" si="9"/>
        <v>0</v>
      </c>
      <c r="O44" s="45">
        <f t="shared" si="6"/>
        <v>0</v>
      </c>
      <c r="Q44" s="15"/>
      <c r="R44" s="15"/>
    </row>
    <row r="45" spans="1:24" ht="15.6" thickTop="1">
      <c r="A45" s="15"/>
      <c r="B45" s="17"/>
      <c r="C45" s="18"/>
      <c r="D45" s="18"/>
      <c r="E45" s="15"/>
      <c r="F45" s="15"/>
      <c r="G45" s="15"/>
      <c r="H45" s="13"/>
      <c r="I45" s="15"/>
      <c r="J45" s="1"/>
      <c r="K45" s="13"/>
      <c r="M45" s="15"/>
      <c r="N45" s="19"/>
      <c r="O45" s="19"/>
      <c r="P45" s="15"/>
      <c r="Q45" s="15"/>
      <c r="R45" s="1"/>
    </row>
    <row r="46" spans="1:24">
      <c r="A46"/>
      <c r="B46"/>
      <c r="C46"/>
      <c r="D46"/>
      <c r="E46"/>
      <c r="F46"/>
      <c r="G46"/>
      <c r="H46" s="13"/>
      <c r="I46" s="15"/>
      <c r="J46" s="1"/>
      <c r="K46" s="13"/>
      <c r="M46" s="15"/>
      <c r="N46" s="19"/>
      <c r="O46" s="19"/>
      <c r="P46" s="15"/>
      <c r="Q46" s="15"/>
      <c r="R46" s="1"/>
    </row>
    <row r="47" spans="1:24" ht="16.95" customHeight="1">
      <c r="A47"/>
      <c r="B47" s="157" t="s">
        <v>57</v>
      </c>
      <c r="C47" s="157"/>
      <c r="D47" s="157"/>
      <c r="E47" s="157"/>
      <c r="F47" s="157"/>
      <c r="G47"/>
      <c r="I47"/>
      <c r="J47"/>
      <c r="K47"/>
      <c r="L47"/>
      <c r="M47"/>
      <c r="N47"/>
      <c r="O47"/>
      <c r="Q47" s="1"/>
      <c r="R47" s="1"/>
    </row>
    <row r="48" spans="1:24" ht="15.45" customHeight="1">
      <c r="A48"/>
      <c r="B48"/>
      <c r="C48"/>
      <c r="D48"/>
      <c r="E48"/>
      <c r="F48"/>
      <c r="G48"/>
      <c r="H48" s="46"/>
      <c r="I48"/>
      <c r="J48"/>
      <c r="K48"/>
      <c r="L48"/>
      <c r="M48"/>
    </row>
    <row r="49" spans="1:25" ht="18" customHeight="1">
      <c r="A49" s="157" t="s">
        <v>61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77"/>
      <c r="M49" s="77"/>
      <c r="O49" s="155"/>
      <c r="P49" s="155"/>
      <c r="Q49" s="155"/>
      <c r="R49" s="155"/>
      <c r="S49" s="155"/>
      <c r="T49" s="155"/>
    </row>
    <row r="50" spans="1:25" ht="16.95" customHeight="1" thickBot="1">
      <c r="A50" s="171" t="s">
        <v>60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/>
      <c r="M50"/>
      <c r="N50" s="80" t="s">
        <v>9</v>
      </c>
      <c r="O50" s="156"/>
      <c r="P50" s="156"/>
      <c r="Q50" s="156"/>
      <c r="R50" s="156"/>
      <c r="S50" s="156"/>
      <c r="T50" s="156"/>
    </row>
    <row r="51" spans="1:25" ht="15.6" thickTop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5"/>
      <c r="O51" s="149"/>
      <c r="P51" s="149"/>
      <c r="Q51" s="149"/>
      <c r="R51" s="149"/>
      <c r="S51" s="149"/>
      <c r="T51" s="149"/>
      <c r="U51"/>
      <c r="V51"/>
      <c r="W51"/>
      <c r="X51"/>
      <c r="Y51"/>
    </row>
    <row r="52" spans="1:25" ht="15.6" thickBot="1">
      <c r="A52" s="1"/>
      <c r="B52" s="1"/>
      <c r="C52" s="1"/>
      <c r="D52" s="1"/>
      <c r="E52" s="1"/>
      <c r="F52" s="1"/>
      <c r="G52" s="1"/>
      <c r="H52"/>
      <c r="I52" s="1"/>
      <c r="J52" s="1"/>
      <c r="K52" s="1"/>
      <c r="L52" s="1"/>
      <c r="M52" s="1"/>
      <c r="N52" s="15"/>
      <c r="O52" s="150"/>
      <c r="P52" s="150"/>
      <c r="Q52" s="150"/>
      <c r="R52" s="150"/>
      <c r="S52" s="150"/>
      <c r="T52" s="150"/>
      <c r="U52"/>
      <c r="V52"/>
      <c r="W52"/>
      <c r="X52"/>
      <c r="Y52"/>
    </row>
    <row r="53" spans="1:25" ht="15.6" thickTop="1">
      <c r="A53"/>
      <c r="B53" s="78"/>
      <c r="C53" s="161" t="s">
        <v>59</v>
      </c>
      <c r="D53" s="161"/>
      <c r="E53" s="161"/>
      <c r="F53" s="161"/>
      <c r="G53" s="161"/>
      <c r="H53" s="161"/>
      <c r="I53" s="79"/>
      <c r="J53" s="81"/>
      <c r="K53" s="1"/>
      <c r="L53" s="1"/>
      <c r="M53" s="1"/>
      <c r="N53" s="15"/>
      <c r="O53" s="149"/>
      <c r="P53" s="149"/>
      <c r="Q53" s="149"/>
      <c r="R53" s="149"/>
      <c r="S53" s="149"/>
      <c r="T53" s="149"/>
      <c r="U53"/>
      <c r="V53"/>
      <c r="W53"/>
      <c r="X53"/>
      <c r="Y53"/>
    </row>
    <row r="54" spans="1:25" ht="15.6" thickBot="1">
      <c r="A54"/>
      <c r="B54" s="158" t="s">
        <v>56</v>
      </c>
      <c r="C54" s="159"/>
      <c r="D54" s="159"/>
      <c r="E54" s="159"/>
      <c r="F54" s="159"/>
      <c r="G54" s="159"/>
      <c r="H54" s="159"/>
      <c r="I54" s="159"/>
      <c r="J54" s="199"/>
      <c r="K54" s="1"/>
      <c r="L54" s="1"/>
      <c r="M54" s="1"/>
      <c r="N54" s="1"/>
      <c r="O54" s="150"/>
      <c r="P54" s="150"/>
      <c r="Q54" s="150"/>
      <c r="R54" s="150"/>
      <c r="S54" s="150"/>
      <c r="T54" s="150"/>
      <c r="U54"/>
      <c r="V54"/>
      <c r="W54"/>
      <c r="X54"/>
      <c r="Y54"/>
    </row>
    <row r="55" spans="1:25">
      <c r="A55"/>
      <c r="B55"/>
      <c r="C55"/>
      <c r="D55"/>
      <c r="E55"/>
      <c r="F55"/>
      <c r="G55" s="1"/>
      <c r="H55" s="1"/>
      <c r="I55" s="1"/>
      <c r="J55" s="1"/>
      <c r="K55" s="1"/>
      <c r="L55" s="1"/>
      <c r="M55" s="1"/>
      <c r="U55"/>
      <c r="V55"/>
      <c r="W55"/>
      <c r="X55"/>
      <c r="Y55"/>
    </row>
    <row r="56" spans="1:25">
      <c r="A56" s="191" t="s">
        <v>39</v>
      </c>
      <c r="B56" s="191"/>
      <c r="C56" s="191"/>
      <c r="D56" s="191"/>
      <c r="E56" s="191"/>
      <c r="F5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/>
      <c r="T56"/>
      <c r="U56"/>
      <c r="V56"/>
      <c r="W56"/>
      <c r="X56"/>
      <c r="Y56"/>
    </row>
    <row r="57" spans="1:25">
      <c r="A57"/>
      <c r="B57"/>
      <c r="C57"/>
      <c r="D57"/>
      <c r="E57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/>
      <c r="T57"/>
      <c r="U57"/>
      <c r="V57"/>
      <c r="W57"/>
      <c r="X57"/>
      <c r="Y57"/>
    </row>
    <row r="58" spans="1:25">
      <c r="A58" s="162" t="s">
        <v>55</v>
      </c>
      <c r="B58" s="163"/>
      <c r="C58" s="163"/>
      <c r="D58" s="164"/>
      <c r="E58" s="162" t="s">
        <v>51</v>
      </c>
      <c r="F58" s="163"/>
      <c r="G58" s="163"/>
      <c r="H58" s="164"/>
      <c r="I58" s="183" t="s">
        <v>52</v>
      </c>
      <c r="J58" s="184"/>
      <c r="K58" s="183" t="s">
        <v>53</v>
      </c>
      <c r="L58" s="184"/>
      <c r="P58" s="2"/>
    </row>
    <row r="59" spans="1:25">
      <c r="A59" s="165"/>
      <c r="B59" s="166"/>
      <c r="C59" s="166"/>
      <c r="D59" s="167"/>
      <c r="E59" s="192"/>
      <c r="F59" s="193"/>
      <c r="G59" s="193"/>
      <c r="H59" s="194"/>
      <c r="I59" s="185"/>
      <c r="J59" s="186"/>
      <c r="K59" s="189"/>
      <c r="L59" s="190"/>
      <c r="P59" s="2"/>
    </row>
    <row r="60" spans="1:25">
      <c r="A60" s="168"/>
      <c r="B60" s="169"/>
      <c r="C60" s="169"/>
      <c r="D60" s="170"/>
      <c r="E60" s="178"/>
      <c r="F60" s="179"/>
      <c r="G60" s="179"/>
      <c r="H60" s="180"/>
      <c r="I60" s="181"/>
      <c r="J60" s="182"/>
      <c r="K60" s="187"/>
      <c r="L60" s="188"/>
      <c r="P60" s="2"/>
    </row>
    <row r="61" spans="1:25">
      <c r="A61" s="162" t="s">
        <v>54</v>
      </c>
      <c r="B61" s="163"/>
      <c r="C61" s="163"/>
      <c r="D61" s="164"/>
      <c r="E61" s="172" t="s">
        <v>64</v>
      </c>
      <c r="F61" s="173"/>
      <c r="G61" s="173"/>
      <c r="H61" s="174"/>
      <c r="I61" s="183" t="s">
        <v>52</v>
      </c>
      <c r="J61" s="184"/>
      <c r="K61" s="183" t="s">
        <v>53</v>
      </c>
      <c r="L61" s="184"/>
      <c r="M61"/>
      <c r="N61"/>
      <c r="O61"/>
      <c r="P61"/>
    </row>
    <row r="62" spans="1:25">
      <c r="A62" s="165"/>
      <c r="B62" s="166"/>
      <c r="C62" s="166"/>
      <c r="D62" s="167"/>
      <c r="E62" s="195"/>
      <c r="F62" s="196"/>
      <c r="G62" s="196"/>
      <c r="H62" s="197"/>
      <c r="I62" s="189"/>
      <c r="J62" s="190"/>
      <c r="K62" s="189"/>
      <c r="L62" s="190"/>
      <c r="M62"/>
      <c r="N62"/>
      <c r="O62"/>
      <c r="P62"/>
    </row>
    <row r="63" spans="1:25" ht="15.6">
      <c r="A63" s="168"/>
      <c r="B63" s="169"/>
      <c r="C63" s="169"/>
      <c r="D63" s="170"/>
      <c r="E63" s="175"/>
      <c r="F63" s="176"/>
      <c r="G63" s="176"/>
      <c r="H63" s="177"/>
      <c r="I63" s="198"/>
      <c r="J63" s="188"/>
      <c r="K63" s="187"/>
      <c r="L63" s="188"/>
      <c r="M63"/>
      <c r="N63"/>
      <c r="O63"/>
      <c r="P63"/>
    </row>
    <row r="64" spans="1:25">
      <c r="C64" s="1"/>
      <c r="D64" s="1"/>
      <c r="J64"/>
      <c r="K64"/>
      <c r="L64"/>
      <c r="M64"/>
      <c r="N64"/>
      <c r="O64"/>
      <c r="P64"/>
    </row>
    <row r="65" spans="2:18">
      <c r="C65" s="1"/>
      <c r="D65" s="1"/>
      <c r="J65"/>
      <c r="K65"/>
      <c r="L65"/>
      <c r="M65"/>
      <c r="N65"/>
      <c r="O65"/>
      <c r="P65"/>
    </row>
    <row r="66" spans="2:18">
      <c r="C66" s="1"/>
      <c r="D66" s="1"/>
      <c r="J66"/>
      <c r="K66"/>
      <c r="L66"/>
      <c r="M66"/>
      <c r="N66"/>
      <c r="O66"/>
      <c r="P66"/>
    </row>
    <row r="67" spans="2:18">
      <c r="B67"/>
      <c r="C67"/>
      <c r="D67"/>
      <c r="E67"/>
      <c r="F67"/>
      <c r="G67"/>
      <c r="H67"/>
    </row>
    <row r="68" spans="2:18" ht="15" customHeight="1">
      <c r="B68"/>
      <c r="C68"/>
      <c r="D68"/>
      <c r="E68"/>
      <c r="F68"/>
      <c r="G68"/>
      <c r="H68"/>
      <c r="I68"/>
      <c r="J68"/>
      <c r="K68"/>
    </row>
    <row r="69" spans="2:18">
      <c r="B69"/>
      <c r="C69"/>
      <c r="D69"/>
      <c r="E69"/>
      <c r="F69"/>
      <c r="G69"/>
      <c r="H69"/>
      <c r="I69"/>
      <c r="J69"/>
      <c r="K69"/>
    </row>
    <row r="70" spans="2:18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>
      <c r="B71"/>
      <c r="C71"/>
      <c r="D71"/>
      <c r="E71"/>
      <c r="F71"/>
      <c r="G71"/>
      <c r="H71"/>
      <c r="I71"/>
      <c r="J71"/>
      <c r="K71"/>
    </row>
    <row r="72" spans="2:18" ht="16.05" customHeight="1">
      <c r="B72"/>
      <c r="C72"/>
      <c r="D72"/>
      <c r="E72"/>
      <c r="F72"/>
      <c r="G72"/>
      <c r="H72"/>
      <c r="I72"/>
      <c r="J72"/>
      <c r="K72"/>
    </row>
    <row r="73" spans="2:18" ht="16.05" customHeight="1">
      <c r="B73"/>
      <c r="C73"/>
      <c r="D73"/>
      <c r="E73"/>
      <c r="F73"/>
      <c r="G73"/>
      <c r="H73"/>
      <c r="I73"/>
      <c r="J73"/>
      <c r="K73"/>
    </row>
  </sheetData>
  <sheetProtection algorithmName="SHA-512" hashValue="9b8CJn+l+R4SVckJkR199m/mal1xSEqNrQVzILr7LxNG8ELyUy8TQb/KwngS29WP7r6LvkednG2oBKhYDg6QcA==" saltValue="8GBrXnGP7kdix61C4+uPYw==" spinCount="100000" sheet="1" objects="1" scenarios="1" selectLockedCells="1"/>
  <mergeCells count="47">
    <mergeCell ref="I60:J60"/>
    <mergeCell ref="K60:L60"/>
    <mergeCell ref="P17:Q17"/>
    <mergeCell ref="E58:H58"/>
    <mergeCell ref="I58:J58"/>
    <mergeCell ref="K58:L58"/>
    <mergeCell ref="B47:F47"/>
    <mergeCell ref="A56:E56"/>
    <mergeCell ref="A44:B44"/>
    <mergeCell ref="O49:T50"/>
    <mergeCell ref="O51:T52"/>
    <mergeCell ref="O53:T54"/>
    <mergeCell ref="A49:K49"/>
    <mergeCell ref="A50:K50"/>
    <mergeCell ref="C53:H53"/>
    <mergeCell ref="A4:F4"/>
    <mergeCell ref="E63:H63"/>
    <mergeCell ref="I63:J63"/>
    <mergeCell ref="K63:L63"/>
    <mergeCell ref="A58:D60"/>
    <mergeCell ref="A61:D63"/>
    <mergeCell ref="E61:H61"/>
    <mergeCell ref="I61:J61"/>
    <mergeCell ref="K61:L61"/>
    <mergeCell ref="E62:H62"/>
    <mergeCell ref="I62:J62"/>
    <mergeCell ref="K62:L62"/>
    <mergeCell ref="E59:H59"/>
    <mergeCell ref="I59:J59"/>
    <mergeCell ref="K59:L59"/>
    <mergeCell ref="E60:H60"/>
    <mergeCell ref="B54:J54"/>
    <mergeCell ref="A1:P1"/>
    <mergeCell ref="A35:B35"/>
    <mergeCell ref="A24:D24"/>
    <mergeCell ref="A23:F23"/>
    <mergeCell ref="A14:G14"/>
    <mergeCell ref="N24:O24"/>
    <mergeCell ref="I24:M24"/>
    <mergeCell ref="A26:N26"/>
    <mergeCell ref="H8:J8"/>
    <mergeCell ref="H9:J9"/>
    <mergeCell ref="H10:J10"/>
    <mergeCell ref="H11:J11"/>
    <mergeCell ref="A3:F3"/>
    <mergeCell ref="A5:F5"/>
    <mergeCell ref="B9:E9"/>
  </mergeCells>
  <pageMargins left="0.7" right="0.7" top="0.75" bottom="0.75" header="0.3" footer="0.3"/>
  <pageSetup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C3EA-6945-49E5-8C25-6DF34E2A769B}">
  <dimension ref="B1:Q42"/>
  <sheetViews>
    <sheetView topLeftCell="A2" workbookViewId="0">
      <selection activeCell="B32" sqref="B32:H32"/>
    </sheetView>
  </sheetViews>
  <sheetFormatPr defaultRowHeight="14.4"/>
  <sheetData>
    <row r="1" spans="2:17" ht="15" thickBot="1"/>
    <row r="2" spans="2:17" ht="21">
      <c r="B2" s="102" t="s">
        <v>68</v>
      </c>
      <c r="C2" s="79"/>
      <c r="D2" s="79"/>
      <c r="E2" s="79"/>
      <c r="F2" s="79"/>
      <c r="G2" s="79"/>
      <c r="H2" s="103"/>
      <c r="K2" s="102" t="s">
        <v>68</v>
      </c>
      <c r="L2" s="79"/>
      <c r="M2" s="79"/>
      <c r="N2" s="79"/>
      <c r="O2" s="79"/>
      <c r="P2" s="79"/>
      <c r="Q2" s="103"/>
    </row>
    <row r="3" spans="2:17">
      <c r="B3" s="207" t="s">
        <v>69</v>
      </c>
      <c r="C3" s="208"/>
      <c r="D3" s="208"/>
      <c r="E3" s="208"/>
      <c r="F3" s="208"/>
      <c r="G3" s="208"/>
      <c r="H3" s="209"/>
      <c r="K3" s="207" t="s">
        <v>69</v>
      </c>
      <c r="L3" s="208"/>
      <c r="M3" s="208"/>
      <c r="N3" s="208"/>
      <c r="O3" s="208"/>
      <c r="P3" s="208"/>
      <c r="Q3" s="209"/>
    </row>
    <row r="4" spans="2:17">
      <c r="B4" s="104"/>
      <c r="H4" s="105"/>
      <c r="K4" s="104"/>
      <c r="Q4" s="105"/>
    </row>
    <row r="5" spans="2:17">
      <c r="B5" s="202" t="s">
        <v>70</v>
      </c>
      <c r="C5" s="203"/>
      <c r="D5" s="203"/>
      <c r="E5" s="203"/>
      <c r="F5" s="203"/>
      <c r="G5" s="203"/>
      <c r="H5" s="204"/>
      <c r="K5" s="202" t="s">
        <v>70</v>
      </c>
      <c r="L5" s="203"/>
      <c r="M5" s="203"/>
      <c r="N5" s="203"/>
      <c r="O5" s="203"/>
      <c r="P5" s="203"/>
      <c r="Q5" s="204"/>
    </row>
    <row r="6" spans="2:17">
      <c r="B6" s="104"/>
      <c r="H6" s="105"/>
      <c r="K6" s="104"/>
      <c r="Q6" s="105"/>
    </row>
    <row r="7" spans="2:17">
      <c r="B7" s="202" t="s">
        <v>71</v>
      </c>
      <c r="C7" s="203"/>
      <c r="D7" s="203"/>
      <c r="E7" s="203"/>
      <c r="F7" s="203"/>
      <c r="G7" s="203"/>
      <c r="H7" s="204"/>
      <c r="K7" s="202" t="s">
        <v>71</v>
      </c>
      <c r="L7" s="203"/>
      <c r="M7" s="203"/>
      <c r="N7" s="203"/>
      <c r="O7" s="203"/>
      <c r="P7" s="203"/>
      <c r="Q7" s="204"/>
    </row>
    <row r="8" spans="2:17">
      <c r="B8" s="104"/>
      <c r="H8" s="105"/>
      <c r="K8" s="104"/>
      <c r="Q8" s="105"/>
    </row>
    <row r="9" spans="2:17">
      <c r="B9" s="202" t="s">
        <v>72</v>
      </c>
      <c r="C9" s="203"/>
      <c r="D9" s="203"/>
      <c r="E9" s="203"/>
      <c r="F9" s="203"/>
      <c r="G9" s="203"/>
      <c r="H9" s="204"/>
      <c r="K9" s="202" t="s">
        <v>72</v>
      </c>
      <c r="L9" s="203"/>
      <c r="M9" s="203"/>
      <c r="N9" s="203"/>
      <c r="O9" s="203"/>
      <c r="P9" s="203"/>
      <c r="Q9" s="204"/>
    </row>
    <row r="10" spans="2:17">
      <c r="B10" s="104"/>
      <c r="H10" s="105"/>
      <c r="K10" s="104"/>
      <c r="Q10" s="105"/>
    </row>
    <row r="11" spans="2:17">
      <c r="B11" s="202" t="s">
        <v>73</v>
      </c>
      <c r="C11" s="203"/>
      <c r="D11" s="203"/>
      <c r="E11" s="203"/>
      <c r="F11" s="203"/>
      <c r="G11" s="203"/>
      <c r="H11" s="204"/>
      <c r="K11" s="202" t="s">
        <v>73</v>
      </c>
      <c r="L11" s="203"/>
      <c r="M11" s="203"/>
      <c r="N11" s="203"/>
      <c r="O11" s="203"/>
      <c r="P11" s="203"/>
      <c r="Q11" s="204"/>
    </row>
    <row r="12" spans="2:17">
      <c r="B12" s="104" t="s">
        <v>74</v>
      </c>
      <c r="H12" s="105"/>
      <c r="K12" s="104" t="s">
        <v>74</v>
      </c>
      <c r="Q12" s="105"/>
    </row>
    <row r="13" spans="2:17">
      <c r="B13" s="104"/>
      <c r="H13" s="105"/>
      <c r="K13" s="104"/>
      <c r="Q13" s="105"/>
    </row>
    <row r="14" spans="2:17">
      <c r="B14" s="202" t="s">
        <v>75</v>
      </c>
      <c r="C14" s="203"/>
      <c r="D14" s="203"/>
      <c r="E14" s="203"/>
      <c r="F14" s="203"/>
      <c r="G14" s="203"/>
      <c r="H14" s="204"/>
      <c r="K14" s="202" t="s">
        <v>75</v>
      </c>
      <c r="L14" s="203"/>
      <c r="M14" s="203"/>
      <c r="N14" s="203"/>
      <c r="O14" s="203"/>
      <c r="P14" s="203"/>
      <c r="Q14" s="204"/>
    </row>
    <row r="15" spans="2:17" ht="15" thickBot="1">
      <c r="B15" s="106"/>
      <c r="C15" s="107"/>
      <c r="D15" s="107"/>
      <c r="E15" s="107"/>
      <c r="F15" s="107"/>
      <c r="G15" s="107"/>
      <c r="H15" s="108"/>
      <c r="K15" s="106"/>
      <c r="L15" s="107"/>
      <c r="M15" s="107"/>
      <c r="N15" s="107"/>
      <c r="O15" s="107"/>
      <c r="P15" s="107"/>
      <c r="Q15" s="108"/>
    </row>
    <row r="28" spans="2:17" ht="15" thickBot="1"/>
    <row r="29" spans="2:17" ht="21">
      <c r="B29" s="102" t="s">
        <v>68</v>
      </c>
      <c r="C29" s="79"/>
      <c r="D29" s="79"/>
      <c r="E29" s="79"/>
      <c r="F29" s="79"/>
      <c r="G29" s="79"/>
      <c r="H29" s="103"/>
      <c r="K29" s="102" t="s">
        <v>68</v>
      </c>
      <c r="L29" s="79"/>
      <c r="M29" s="79"/>
      <c r="N29" s="79"/>
      <c r="O29" s="79"/>
      <c r="P29" s="79"/>
      <c r="Q29" s="103"/>
    </row>
    <row r="30" spans="2:17">
      <c r="B30" s="207" t="s">
        <v>69</v>
      </c>
      <c r="C30" s="208"/>
      <c r="D30" s="208"/>
      <c r="E30" s="208"/>
      <c r="F30" s="208"/>
      <c r="G30" s="208"/>
      <c r="H30" s="209"/>
      <c r="K30" s="207" t="s">
        <v>69</v>
      </c>
      <c r="L30" s="208"/>
      <c r="M30" s="208"/>
      <c r="N30" s="208"/>
      <c r="O30" s="208"/>
      <c r="P30" s="208"/>
      <c r="Q30" s="209"/>
    </row>
    <row r="31" spans="2:17">
      <c r="B31" s="104"/>
      <c r="H31" s="105"/>
      <c r="K31" s="104"/>
      <c r="Q31" s="105"/>
    </row>
    <row r="32" spans="2:17">
      <c r="B32" s="202" t="s">
        <v>70</v>
      </c>
      <c r="C32" s="203"/>
      <c r="D32" s="203"/>
      <c r="E32" s="203"/>
      <c r="F32" s="203"/>
      <c r="G32" s="203"/>
      <c r="H32" s="204"/>
      <c r="K32" s="202" t="s">
        <v>70</v>
      </c>
      <c r="L32" s="203"/>
      <c r="M32" s="203"/>
      <c r="N32" s="203"/>
      <c r="O32" s="203"/>
      <c r="P32" s="203"/>
      <c r="Q32" s="204"/>
    </row>
    <row r="33" spans="2:17">
      <c r="B33" s="104"/>
      <c r="H33" s="105"/>
      <c r="K33" s="104"/>
      <c r="Q33" s="105"/>
    </row>
    <row r="34" spans="2:17">
      <c r="B34" s="202" t="s">
        <v>71</v>
      </c>
      <c r="C34" s="203"/>
      <c r="D34" s="203"/>
      <c r="E34" s="203"/>
      <c r="F34" s="203"/>
      <c r="G34" s="203"/>
      <c r="H34" s="204"/>
      <c r="K34" s="202" t="s">
        <v>71</v>
      </c>
      <c r="L34" s="203"/>
      <c r="M34" s="203"/>
      <c r="N34" s="203"/>
      <c r="O34" s="203"/>
      <c r="P34" s="203"/>
      <c r="Q34" s="204"/>
    </row>
    <row r="35" spans="2:17">
      <c r="B35" s="104"/>
      <c r="H35" s="105"/>
      <c r="K35" s="104"/>
      <c r="Q35" s="105"/>
    </row>
    <row r="36" spans="2:17">
      <c r="B36" s="202" t="s">
        <v>72</v>
      </c>
      <c r="C36" s="203"/>
      <c r="D36" s="203"/>
      <c r="E36" s="203"/>
      <c r="F36" s="203"/>
      <c r="G36" s="203"/>
      <c r="H36" s="204"/>
      <c r="K36" s="202" t="s">
        <v>72</v>
      </c>
      <c r="L36" s="203"/>
      <c r="M36" s="203"/>
      <c r="N36" s="203"/>
      <c r="O36" s="203"/>
      <c r="P36" s="203"/>
      <c r="Q36" s="204"/>
    </row>
    <row r="37" spans="2:17">
      <c r="B37" s="104"/>
      <c r="H37" s="105"/>
      <c r="K37" s="104"/>
      <c r="Q37" s="105"/>
    </row>
    <row r="38" spans="2:17">
      <c r="B38" s="202" t="s">
        <v>73</v>
      </c>
      <c r="C38" s="203"/>
      <c r="D38" s="203"/>
      <c r="E38" s="203"/>
      <c r="F38" s="203"/>
      <c r="G38" s="203"/>
      <c r="H38" s="204"/>
      <c r="K38" s="202" t="s">
        <v>73</v>
      </c>
      <c r="L38" s="203"/>
      <c r="M38" s="203"/>
      <c r="N38" s="203"/>
      <c r="O38" s="203"/>
      <c r="P38" s="203"/>
      <c r="Q38" s="204"/>
    </row>
    <row r="39" spans="2:17">
      <c r="B39" s="104" t="s">
        <v>74</v>
      </c>
      <c r="H39" s="105"/>
      <c r="K39" s="104" t="s">
        <v>74</v>
      </c>
      <c r="Q39" s="105"/>
    </row>
    <row r="40" spans="2:17">
      <c r="B40" s="104"/>
      <c r="H40" s="105"/>
      <c r="K40" s="104"/>
      <c r="Q40" s="105"/>
    </row>
    <row r="41" spans="2:17">
      <c r="B41" s="202" t="s">
        <v>75</v>
      </c>
      <c r="C41" s="203"/>
      <c r="D41" s="203"/>
      <c r="E41" s="203"/>
      <c r="F41" s="203"/>
      <c r="G41" s="203"/>
      <c r="H41" s="204"/>
      <c r="K41" s="202" t="s">
        <v>75</v>
      </c>
      <c r="L41" s="203"/>
      <c r="M41" s="203"/>
      <c r="N41" s="203"/>
      <c r="O41" s="203"/>
      <c r="P41" s="203"/>
      <c r="Q41" s="204"/>
    </row>
    <row r="42" spans="2:17" ht="15" thickBot="1">
      <c r="B42" s="106"/>
      <c r="C42" s="107"/>
      <c r="D42" s="107"/>
      <c r="E42" s="107"/>
      <c r="F42" s="107"/>
      <c r="G42" s="107"/>
      <c r="H42" s="108"/>
      <c r="K42" s="106"/>
      <c r="L42" s="107"/>
      <c r="M42" s="107"/>
      <c r="N42" s="107"/>
      <c r="O42" s="107"/>
      <c r="P42" s="107"/>
      <c r="Q42" s="108"/>
    </row>
  </sheetData>
  <sheetProtection algorithmName="SHA-512" hashValue="E++7/1NfcEK1fXihdeUb+jkLY8Zubr0aQJUx1PJyCvr37g1SKgr0KWVd5OyB0PICP6HkyumqKt9WelhiD54EHA==" saltValue="N3BdnOz73VT2E6fHLuVMIA==" spinCount="100000" sheet="1" objects="1" scenarios="1" selectLockedCells="1"/>
  <mergeCells count="24">
    <mergeCell ref="B3:H3"/>
    <mergeCell ref="K3:Q3"/>
    <mergeCell ref="B5:H5"/>
    <mergeCell ref="K5:Q5"/>
    <mergeCell ref="B7:H7"/>
    <mergeCell ref="K7:Q7"/>
    <mergeCell ref="B9:H9"/>
    <mergeCell ref="K9:Q9"/>
    <mergeCell ref="B11:H11"/>
    <mergeCell ref="K11:Q11"/>
    <mergeCell ref="B14:H14"/>
    <mergeCell ref="K14:Q14"/>
    <mergeCell ref="B30:H30"/>
    <mergeCell ref="K30:Q30"/>
    <mergeCell ref="B32:H32"/>
    <mergeCell ref="K32:Q32"/>
    <mergeCell ref="B34:H34"/>
    <mergeCell ref="K34:Q34"/>
    <mergeCell ref="B36:H36"/>
    <mergeCell ref="K36:Q36"/>
    <mergeCell ref="B38:H38"/>
    <mergeCell ref="K38:Q38"/>
    <mergeCell ref="B41:H41"/>
    <mergeCell ref="K41:Q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D573-B324-43E6-BCA3-A4BE9A843481}">
  <dimension ref="A2:AJ28"/>
  <sheetViews>
    <sheetView zoomScale="80" zoomScaleNormal="80" workbookViewId="0">
      <selection activeCell="L8" sqref="L8"/>
    </sheetView>
  </sheetViews>
  <sheetFormatPr defaultColWidth="8.77734375" defaultRowHeight="14.4"/>
  <cols>
    <col min="1" max="1" width="55" customWidth="1"/>
    <col min="2" max="2" width="17.33203125" customWidth="1"/>
    <col min="5" max="5" width="47.6640625" customWidth="1"/>
    <col min="15" max="15" width="17.6640625" customWidth="1"/>
  </cols>
  <sheetData>
    <row r="2" spans="1:20" ht="28.2">
      <c r="A2" s="210" t="s">
        <v>76</v>
      </c>
      <c r="E2" s="210" t="s">
        <v>89</v>
      </c>
      <c r="Q2" s="206"/>
    </row>
    <row r="3" spans="1:20" ht="42">
      <c r="A3" s="210" t="s">
        <v>77</v>
      </c>
      <c r="E3" s="210" t="s">
        <v>90</v>
      </c>
      <c r="Q3" s="206"/>
      <c r="S3" s="205"/>
      <c r="T3" s="205"/>
    </row>
    <row r="4" spans="1:20" ht="31.8" customHeight="1">
      <c r="A4" s="210" t="s">
        <v>78</v>
      </c>
      <c r="E4" s="210" t="s">
        <v>91</v>
      </c>
      <c r="Q4" s="206"/>
      <c r="S4" s="205"/>
      <c r="T4" s="205"/>
    </row>
    <row r="5" spans="1:20" ht="27" customHeight="1">
      <c r="A5" s="210" t="s">
        <v>79</v>
      </c>
      <c r="E5" s="210" t="s">
        <v>92</v>
      </c>
      <c r="Q5" s="206"/>
      <c r="S5" s="205"/>
      <c r="T5" s="205"/>
    </row>
    <row r="6" spans="1:20" ht="43.2" customHeight="1">
      <c r="A6" s="210" t="s">
        <v>80</v>
      </c>
      <c r="E6" s="210" t="s">
        <v>93</v>
      </c>
      <c r="Q6" s="206"/>
      <c r="S6" s="205"/>
      <c r="T6" s="205"/>
    </row>
    <row r="7" spans="1:20" ht="42">
      <c r="A7" s="210" t="s">
        <v>81</v>
      </c>
      <c r="E7" s="210" t="s">
        <v>94</v>
      </c>
      <c r="Q7" s="206"/>
      <c r="S7" s="205"/>
      <c r="T7" s="205"/>
    </row>
    <row r="8" spans="1:20" ht="28.2">
      <c r="A8" s="210" t="s">
        <v>82</v>
      </c>
      <c r="E8" s="210" t="s">
        <v>95</v>
      </c>
      <c r="Q8" s="206"/>
      <c r="S8" s="205"/>
      <c r="T8" s="205"/>
    </row>
    <row r="9" spans="1:20" ht="42">
      <c r="A9" t="s">
        <v>83</v>
      </c>
      <c r="E9" s="210" t="s">
        <v>96</v>
      </c>
      <c r="Q9" s="206"/>
      <c r="S9" s="205"/>
      <c r="T9" s="205"/>
    </row>
    <row r="10" spans="1:20" ht="42">
      <c r="A10" s="210" t="s">
        <v>84</v>
      </c>
      <c r="E10" s="210" t="s">
        <v>97</v>
      </c>
      <c r="Q10" s="206"/>
      <c r="S10" s="205"/>
      <c r="T10" s="205"/>
    </row>
    <row r="11" spans="1:20" ht="37.200000000000003" customHeight="1">
      <c r="A11" s="210" t="s">
        <v>85</v>
      </c>
      <c r="E11" s="210" t="s">
        <v>98</v>
      </c>
      <c r="Q11" s="206"/>
      <c r="S11" s="205"/>
      <c r="T11" s="205"/>
    </row>
    <row r="12" spans="1:20" ht="60" customHeight="1">
      <c r="A12" s="210" t="s">
        <v>86</v>
      </c>
      <c r="E12" s="210" t="s">
        <v>99</v>
      </c>
      <c r="Q12" s="206"/>
      <c r="S12" s="205"/>
      <c r="T12" s="205"/>
    </row>
    <row r="13" spans="1:20" ht="35.4" customHeight="1">
      <c r="A13" s="210" t="s">
        <v>87</v>
      </c>
      <c r="E13" s="210" t="s">
        <v>88</v>
      </c>
      <c r="Q13" s="206"/>
      <c r="S13" s="205"/>
      <c r="T13" s="205"/>
    </row>
    <row r="14" spans="1:20" ht="12" customHeight="1">
      <c r="A14" s="210"/>
      <c r="E14" s="210"/>
      <c r="Q14" s="206"/>
      <c r="S14" s="205"/>
      <c r="T14" s="205"/>
    </row>
    <row r="15" spans="1:20" ht="15.6">
      <c r="A15" s="210"/>
      <c r="Q15" s="206"/>
      <c r="S15" s="205"/>
      <c r="T15" s="205"/>
    </row>
    <row r="16" spans="1:20" ht="15.6">
      <c r="A16" s="210"/>
      <c r="Q16" s="206"/>
      <c r="S16" s="205"/>
      <c r="T16" s="205"/>
    </row>
    <row r="17" spans="1:36" ht="15.6">
      <c r="A17" s="210"/>
      <c r="Q17" s="206"/>
      <c r="S17" s="205"/>
      <c r="T17" s="205"/>
    </row>
    <row r="18" spans="1:36" ht="15.6">
      <c r="Q18" s="206"/>
      <c r="S18" s="205"/>
      <c r="T18" s="205"/>
    </row>
    <row r="19" spans="1:36" ht="15.6">
      <c r="Q19" s="206"/>
      <c r="S19" s="205"/>
      <c r="T19" s="205"/>
    </row>
    <row r="20" spans="1:36" ht="15.6">
      <c r="Q20" s="206"/>
      <c r="S20" s="205"/>
      <c r="T20" s="205"/>
    </row>
    <row r="21" spans="1:36" ht="15.6">
      <c r="Q21" s="206"/>
      <c r="S21" s="205"/>
      <c r="T21" s="205"/>
    </row>
    <row r="22" spans="1:36" ht="15.6">
      <c r="A22" s="210"/>
      <c r="Q22" s="206"/>
      <c r="S22" s="205"/>
      <c r="T22" s="205"/>
    </row>
    <row r="23" spans="1:36" ht="15.6">
      <c r="A23" s="210"/>
      <c r="Q23" s="206"/>
      <c r="S23" s="205"/>
      <c r="T23" s="205"/>
    </row>
    <row r="24" spans="1:36" ht="15.6">
      <c r="Q24" s="206"/>
      <c r="S24" s="205"/>
      <c r="T24" s="205"/>
    </row>
    <row r="25" spans="1:36" ht="15.6">
      <c r="A25" s="210"/>
      <c r="Q25" s="206"/>
      <c r="S25" s="205"/>
      <c r="T25" s="205"/>
    </row>
    <row r="26" spans="1:36" ht="15.6">
      <c r="R26" s="206"/>
      <c r="S26" s="205"/>
      <c r="T26" s="205"/>
    </row>
    <row r="28" spans="1:36" ht="18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</sheetData>
  <sheetProtection algorithmName="SHA-512" hashValue="FISVhusteVsjIBtdIsN4n3Xs7i+MNuxuZJWoCzuBEYy5jCPQzgnV2PZlJkMIKHGE5mIfgCdrMs8SayWz/zhkzA==" saltValue="DBDgwJK6eFQid2b8XvPRdQ==" spinCount="100000" sheet="1" objects="1" scenarios="1" selectLockedCells="1" selectUnlockedCell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4C213086FA84FBEB74CEDB9077732" ma:contentTypeVersion="2" ma:contentTypeDescription="Create a new document." ma:contentTypeScope="" ma:versionID="70083c7bfb6a9d7fe201ff22d2b35aef">
  <xsd:schema xmlns:xsd="http://www.w3.org/2001/XMLSchema" xmlns:xs="http://www.w3.org/2001/XMLSchema" xmlns:p="http://schemas.microsoft.com/office/2006/metadata/properties" xmlns:ns3="a2718240-f126-4ac3-bb09-c2a4092ed54f" targetNamespace="http://schemas.microsoft.com/office/2006/metadata/properties" ma:root="true" ma:fieldsID="e23865f0b597c6ae7147e16e797c755c" ns3:_="">
    <xsd:import namespace="a2718240-f126-4ac3-bb09-c2a4092ed5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18240-f126-4ac3-bb09-c2a4092ed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4DCFA-0A86-4F67-A5DA-80D96E31E83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2718240-f126-4ac3-bb09-c2a4092ed54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9E713-6848-4B56-9B17-F8CAEB9B0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3B6E7-97C1-451D-AED4-B7F5CC6E6B7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a2718240-f126-4ac3-bb09-c2a4092ed54f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WEEK 1</vt:lpstr>
      <vt:lpstr> WEEK 2</vt:lpstr>
      <vt:lpstr>TRAINING LOG</vt:lpstr>
      <vt:lpstr>DEFINITIONS</vt:lpstr>
      <vt:lpstr>' WEEK 2'!Print_Area</vt:lpstr>
      <vt:lpstr>DEFINITIONS!Print_Area</vt:lpstr>
      <vt:lpstr>'TRAINING LOG'!Print_Area</vt:lpstr>
      <vt:lpstr>'WEEK 1'!Print_Area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elcollier@safeplaceshelter.org</dc:creator>
  <cp:keywords/>
  <dc:description/>
  <cp:lastModifiedBy>Callie Marie</cp:lastModifiedBy>
  <cp:revision/>
  <cp:lastPrinted>2022-03-30T15:49:52Z</cp:lastPrinted>
  <dcterms:created xsi:type="dcterms:W3CDTF">2017-06-12T15:33:27Z</dcterms:created>
  <dcterms:modified xsi:type="dcterms:W3CDTF">2022-03-30T15:52:03Z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0x0101001344C213086FA84FBEB74CEDB9077732</vt:lpwstr>
  </property>
</Properties>
</file>